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lbano\Documents\FCP\Trame element trim\"/>
    </mc:Choice>
  </mc:AlternateContent>
  <xr:revisionPtr revIDLastSave="0" documentId="8_{F5961895-36D7-4AA0-BA26-939768803CA3}" xr6:coauthVersionLast="47" xr6:coauthVersionMax="47" xr10:uidLastSave="{00000000-0000-0000-0000-000000000000}"/>
  <bookViews>
    <workbookView xWindow="28680" yWindow="-120" windowWidth="29040" windowHeight="15840" activeTab="1"/>
  </bookViews>
  <sheets>
    <sheet name="Notice" sheetId="4" r:id="rId1"/>
    <sheet name="Stat" sheetId="1" r:id="rId2"/>
    <sheet name="Annexe" sheetId="5" r:id="rId3"/>
  </sheets>
  <definedNames>
    <definedName name="actions_hors_zone_euro">Stat!$D$17</definedName>
    <definedName name="actions_monégasques">Stat!$D$15</definedName>
    <definedName name="actions_zone_euro">Stat!$D$16</definedName>
    <definedName name="autres">Stat!$D$27</definedName>
    <definedName name="Autres_devises">Stat!$C$31</definedName>
    <definedName name="Classif">Stat!$C$8</definedName>
    <definedName name="début_de_trimestre">Stat!$C$10</definedName>
    <definedName name="Dépositaire" localSheetId="2">Stat!$C$6</definedName>
    <definedName name="Dépositaire">Stat!$C$6</definedName>
    <definedName name="Devise">Stat!$C$9</definedName>
    <definedName name="EUR">Stat!$C$28</definedName>
    <definedName name="FCP" localSheetId="2">Stat!$C$5</definedName>
    <definedName name="FCP">Stat!$C$5</definedName>
    <definedName name="fin_de_trimestre">Stat!$C$11</definedName>
    <definedName name="JPY">Stat!$C$30</definedName>
    <definedName name="Liquidités">Stat!$D$26</definedName>
    <definedName name="Liste_Classification">Stat!$E$8:$E$11</definedName>
    <definedName name="mois_m">Stat!$C$14</definedName>
    <definedName name="mois_m_1">Stat!$C$13</definedName>
    <definedName name="mois_m_2">Stat!$C$12</definedName>
    <definedName name="montant_net_S_ou_R">Stat!$C$39</definedName>
    <definedName name="montant_rachats">Stat!$C$38</definedName>
    <definedName name="montant_souscriptions">Stat!$C$37</definedName>
    <definedName name="Mvt_achat1">Stat!$C$48</definedName>
    <definedName name="Mvt_achat2">Stat!$C$49</definedName>
    <definedName name="Mvt_achat3">Stat!$C$50</definedName>
    <definedName name="Mvt_achat4">Stat!$C$51</definedName>
    <definedName name="Mvt_vente1">Stat!$C$53</definedName>
    <definedName name="Mvt_vente2">Stat!$C$54</definedName>
    <definedName name="Mvt_vente3">Stat!$C$55</definedName>
    <definedName name="Mvt_vente4">Stat!$C$56</definedName>
    <definedName name="N__Agrt">Stat!$C$4</definedName>
    <definedName name="Nbre_parts_en_circulation">Stat!$C$36</definedName>
    <definedName name="Nombre_total">Stat!$C$44</definedName>
    <definedName name="obligations_hors_zone_euro">Stat!$D$20</definedName>
    <definedName name="obligations_monégasques">Stat!$D$18</definedName>
    <definedName name="obligations_taux_fixe">Stat!$D$21</definedName>
    <definedName name="obligations_taux_variable">Stat!$D$22</definedName>
    <definedName name="obligations_zone_euro">Stat!$D$19</definedName>
    <definedName name="OPCVM">Stat!$D$23</definedName>
    <definedName name="Période" localSheetId="2">Stat!$C$3</definedName>
    <definedName name="Période">Stat!$C$3</definedName>
    <definedName name="personnes_morales">Stat!$C$43</definedName>
    <definedName name="personnes_physiques">Stat!$C$42</definedName>
    <definedName name="Pourc_actions_hors_zone_euro">Stat!$C$17</definedName>
    <definedName name="Pourc_actions_monégasques">Stat!$C$15</definedName>
    <definedName name="Pourc_actions_zone_euro">Stat!$C$16</definedName>
    <definedName name="Pourc_autres">Stat!$C$27</definedName>
    <definedName name="Pourc_Liquidités">Stat!$C$26</definedName>
    <definedName name="Pourc_obligations_hors_zone_euro">Stat!$C$20</definedName>
    <definedName name="Pourc_obligations_monégasques">Stat!$C$18</definedName>
    <definedName name="Pourc_obligations_taux_fixe">Stat!$C$21</definedName>
    <definedName name="Pourc_obligations_taux_variable">Stat!$C$22</definedName>
    <definedName name="Pourc_obligations_zone_euro">Stat!$C$19</definedName>
    <definedName name="Pourc_OPCVM">Stat!$C$23</definedName>
    <definedName name="Pourc_Réméré_Pensions">Stat!$C$25</definedName>
    <definedName name="Pourc_TCN">Stat!$C$24</definedName>
    <definedName name="Ppal_ligne1">Stat!$C$32</definedName>
    <definedName name="Ppal_ligne2">Stat!$C$33</definedName>
    <definedName name="Ppal_ligne3">Stat!$C$34</definedName>
    <definedName name="Ppal_ligne4">Stat!$C$35</definedName>
    <definedName name="Réméré_Pensions">Stat!$D$25</definedName>
    <definedName name="résidence_hors_Monaco">Stat!$C$41</definedName>
    <definedName name="résidence_Monaco">Stat!$C$40</definedName>
    <definedName name="Société_de_Gestion">Stat!$C$7</definedName>
    <definedName name="TCN">Stat!$D$24</definedName>
    <definedName name="USD">Stat!$C$29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5" l="1"/>
  <c r="D3" i="5"/>
  <c r="D4" i="5"/>
  <c r="C14" i="1"/>
  <c r="D15" i="1"/>
  <c r="C22" i="1" s="1"/>
  <c r="D16" i="1"/>
  <c r="D17" i="1"/>
  <c r="D18" i="1"/>
  <c r="D19" i="1"/>
  <c r="D20" i="1"/>
  <c r="D21" i="1"/>
  <c r="D22" i="1" s="1"/>
  <c r="C23" i="1"/>
  <c r="D23" i="1"/>
  <c r="C24" i="1"/>
  <c r="C27" i="1"/>
  <c r="D24" i="1"/>
  <c r="C25" i="1"/>
  <c r="D25" i="1" s="1"/>
  <c r="D27" i="1" s="1"/>
  <c r="C26" i="1"/>
  <c r="D26" i="1" s="1"/>
  <c r="C31" i="1"/>
  <c r="C39" i="1"/>
  <c r="C41" i="1"/>
  <c r="C43" i="1"/>
</calcChain>
</file>

<file path=xl/sharedStrings.xml><?xml version="1.0" encoding="utf-8"?>
<sst xmlns="http://schemas.openxmlformats.org/spreadsheetml/2006/main" count="240" uniqueCount="219">
  <si>
    <t>N°</t>
  </si>
  <si>
    <t>Période</t>
  </si>
  <si>
    <t>N° Agrt</t>
  </si>
  <si>
    <t>FCP</t>
  </si>
  <si>
    <t>Dépositaire</t>
  </si>
  <si>
    <t>Classification</t>
  </si>
  <si>
    <t>Devise</t>
  </si>
  <si>
    <t xml:space="preserve"> Actif net en Euro</t>
  </si>
  <si>
    <t>début de trimestre</t>
  </si>
  <si>
    <t>fin de trimestre</t>
  </si>
  <si>
    <t>Valeurs liquidatives
de fin de mois</t>
  </si>
  <si>
    <t>mois m-2</t>
  </si>
  <si>
    <t>mois m-1</t>
  </si>
  <si>
    <t>mois m</t>
  </si>
  <si>
    <t>Répartition
du
Portefeuille</t>
  </si>
  <si>
    <t>actions zone euro</t>
  </si>
  <si>
    <t>actions hors zone euro</t>
  </si>
  <si>
    <t>obligations zone euro</t>
  </si>
  <si>
    <t>obligations hors zone euro</t>
  </si>
  <si>
    <t>obligations taux fixe</t>
  </si>
  <si>
    <t>obligations taux variable</t>
  </si>
  <si>
    <t>OPCVM</t>
  </si>
  <si>
    <t>TCN</t>
  </si>
  <si>
    <t>Rémérés /Pensions</t>
  </si>
  <si>
    <t>Liquidités</t>
  </si>
  <si>
    <t>autres</t>
  </si>
  <si>
    <t>Devises</t>
  </si>
  <si>
    <t>% USD</t>
  </si>
  <si>
    <t>% JPY</t>
  </si>
  <si>
    <t>% Autres</t>
  </si>
  <si>
    <t>Principales lignes</t>
  </si>
  <si>
    <t>%</t>
  </si>
  <si>
    <t>Nbre parts en circulation</t>
  </si>
  <si>
    <t>Information/souscriptions</t>
  </si>
  <si>
    <t>montant souscriptions</t>
  </si>
  <si>
    <t>montant rachats</t>
  </si>
  <si>
    <t>montant net S ou R</t>
  </si>
  <si>
    <t>Souscripteurs</t>
  </si>
  <si>
    <t>% personnes physiques</t>
  </si>
  <si>
    <t>% personnes morales</t>
  </si>
  <si>
    <t>Nombre total</t>
  </si>
  <si>
    <t>Montants</t>
  </si>
  <si>
    <t>Actions</t>
  </si>
  <si>
    <t>Oblig. CT / Monétaire</t>
  </si>
  <si>
    <t>Obligataires</t>
  </si>
  <si>
    <t>Diversifiés</t>
  </si>
  <si>
    <t>Détail autres devises</t>
  </si>
  <si>
    <t>Code</t>
  </si>
  <si>
    <t>Autres lignes principales du portefeuille</t>
  </si>
  <si>
    <t>Principaux Mouvements</t>
  </si>
  <si>
    <t>A l'achat</t>
  </si>
  <si>
    <t>A la vente</t>
  </si>
  <si>
    <t>Détail des nationalités</t>
  </si>
  <si>
    <t>actions monégasques</t>
  </si>
  <si>
    <t>obligations monégasques</t>
  </si>
  <si>
    <t>Autres devises à détailler (cliquez ici)</t>
  </si>
  <si>
    <t>Les autres lignes significatives doivent être détaillées (cliquez ici)</t>
  </si>
  <si>
    <t>Indiquez si possible les nationalités (cliquez ici)</t>
  </si>
  <si>
    <t>NOTICE</t>
  </si>
  <si>
    <t>Références</t>
  </si>
  <si>
    <t>actions_hors_zone_euro</t>
  </si>
  <si>
    <t>=Stat!$D$16</t>
  </si>
  <si>
    <t>actions_monégasques</t>
  </si>
  <si>
    <t>actions_zone_euro</t>
  </si>
  <si>
    <t>=Stat!$D$15</t>
  </si>
  <si>
    <t>=Stat!$D$26</t>
  </si>
  <si>
    <t>début_de_trimestre</t>
  </si>
  <si>
    <t>EUR</t>
  </si>
  <si>
    <t>fin_de_trimestre</t>
  </si>
  <si>
    <t>JPY</t>
  </si>
  <si>
    <t>=Stat!$D$25</t>
  </si>
  <si>
    <t>mois_m</t>
  </si>
  <si>
    <t>mois_m_1</t>
  </si>
  <si>
    <t>mois_m_2</t>
  </si>
  <si>
    <t>montant_net_S_ou_R</t>
  </si>
  <si>
    <t>montant_rachats</t>
  </si>
  <si>
    <t>montant_souscriptions</t>
  </si>
  <si>
    <t>Mvt_achat1</t>
  </si>
  <si>
    <t>Mvt_achat2</t>
  </si>
  <si>
    <t>=Stat!$C$48</t>
  </si>
  <si>
    <t>Mvt_achat3</t>
  </si>
  <si>
    <t>=Stat!$C$49</t>
  </si>
  <si>
    <t>Mvt_achat4</t>
  </si>
  <si>
    <t>=Stat!$C$50</t>
  </si>
  <si>
    <t>Mvt_vente1</t>
  </si>
  <si>
    <t>Mvt_vente2</t>
  </si>
  <si>
    <t>=Stat!$C$53</t>
  </si>
  <si>
    <t>Mvt_vente3</t>
  </si>
  <si>
    <t>=Stat!$C$54</t>
  </si>
  <si>
    <t>Mvt_vente4</t>
  </si>
  <si>
    <t>=Stat!$C$55</t>
  </si>
  <si>
    <t>N__Agrt</t>
  </si>
  <si>
    <t>Nbre_parts_en_circulation</t>
  </si>
  <si>
    <t>=Stat!$C$35</t>
  </si>
  <si>
    <t>Nombre_total</t>
  </si>
  <si>
    <t>obligations_hors_zone_euro</t>
  </si>
  <si>
    <t>=Stat!$D$19</t>
  </si>
  <si>
    <t>obligations_monégasques</t>
  </si>
  <si>
    <t>=Stat!$D$17</t>
  </si>
  <si>
    <t>obligations_taux_fixe</t>
  </si>
  <si>
    <t>=Stat!$D$20</t>
  </si>
  <si>
    <t>obligations_taux_variable</t>
  </si>
  <si>
    <t>=Stat!$D$21</t>
  </si>
  <si>
    <t>obligations_zone_euro</t>
  </si>
  <si>
    <t>=Stat!$D$18</t>
  </si>
  <si>
    <t>=Stat!$D$22</t>
  </si>
  <si>
    <t>personnes_morales</t>
  </si>
  <si>
    <t>personnes_physiques</t>
  </si>
  <si>
    <t>Pourc_actions_hors_zone_euro</t>
  </si>
  <si>
    <t>=Stat!$C$16</t>
  </si>
  <si>
    <t>Pourc_actions_monégasques</t>
  </si>
  <si>
    <t>=Stat!$C$14</t>
  </si>
  <si>
    <t>Pourc_actions_zone_euro</t>
  </si>
  <si>
    <t>=Stat!$C$15</t>
  </si>
  <si>
    <t>Pourc_autres</t>
  </si>
  <si>
    <t>=Stat!$C$26</t>
  </si>
  <si>
    <t>Pourc_Liquidités</t>
  </si>
  <si>
    <t>=Stat!$C$25</t>
  </si>
  <si>
    <t>Pourc_obligations_hors_zone_euro</t>
  </si>
  <si>
    <t>=Stat!$C$19</t>
  </si>
  <si>
    <t>Pourc_obligations_monégasques</t>
  </si>
  <si>
    <t>=Stat!$C$17</t>
  </si>
  <si>
    <t>Pourc_obligations_taux_fixe</t>
  </si>
  <si>
    <t>=Stat!$C$20</t>
  </si>
  <si>
    <t>Pourc_obligations_taux_variable</t>
  </si>
  <si>
    <t>=Stat!$C$21</t>
  </si>
  <si>
    <t>Pourc_obligations_zone_euro</t>
  </si>
  <si>
    <t>=Stat!$C$18</t>
  </si>
  <si>
    <t>Pourc_OPCVM</t>
  </si>
  <si>
    <t>=Stat!$C$22</t>
  </si>
  <si>
    <t>Pourc_Réméré_Pensions</t>
  </si>
  <si>
    <t>=Stat!$C$24</t>
  </si>
  <si>
    <t>Pourc_TCN</t>
  </si>
  <si>
    <t>=Stat!$C$23</t>
  </si>
  <si>
    <t>Ppal_ligne1</t>
  </si>
  <si>
    <t>=Stat!$C$31</t>
  </si>
  <si>
    <t>Ppal_ligne2</t>
  </si>
  <si>
    <t>=Stat!$C$32</t>
  </si>
  <si>
    <t>Ppal_ligne3</t>
  </si>
  <si>
    <t>=Stat!$C$33</t>
  </si>
  <si>
    <t>Ppal_ligne4</t>
  </si>
  <si>
    <t>=Stat!$C$34</t>
  </si>
  <si>
    <t>Réméré_Pensions</t>
  </si>
  <si>
    <t>=Stat!$D$24</t>
  </si>
  <si>
    <t>=Stat!$D$23</t>
  </si>
  <si>
    <t>USD</t>
  </si>
  <si>
    <t>Autres_devises</t>
  </si>
  <si>
    <t>Ordre</t>
  </si>
  <si>
    <t>Nom</t>
  </si>
  <si>
    <t>Référence</t>
  </si>
  <si>
    <t>=Stat!$C$3</t>
  </si>
  <si>
    <t>=Stat!$C$4</t>
  </si>
  <si>
    <t>=Stat!$C$5</t>
  </si>
  <si>
    <t>=Stat!$C$6</t>
  </si>
  <si>
    <t>=Stat!$C$8</t>
  </si>
  <si>
    <t>=Stat!$C$9</t>
  </si>
  <si>
    <t>=Stat!$C$10</t>
  </si>
  <si>
    <t>=Stat!$C$11</t>
  </si>
  <si>
    <t>=Stat!$C$12</t>
  </si>
  <si>
    <t>=Stat!$C$13</t>
  </si>
  <si>
    <t>=Stat!$C$27</t>
  </si>
  <si>
    <t>=Stat!$C$28</t>
  </si>
  <si>
    <t>=Stat!$C$29</t>
  </si>
  <si>
    <t>=Stat!$C$30</t>
  </si>
  <si>
    <t>=Stat!$C$36</t>
  </si>
  <si>
    <t>=Stat!$C$37</t>
  </si>
  <si>
    <t>=Stat!$C$38</t>
  </si>
  <si>
    <t>=Stat!$C$39</t>
  </si>
  <si>
    <t>=Stat!$C$40</t>
  </si>
  <si>
    <t>=Stat!$C$41</t>
  </si>
  <si>
    <t>=Stat!$C$42</t>
  </si>
  <si>
    <t>=Stat!$C$43</t>
  </si>
  <si>
    <t>Ce fichier excel est destiné à recueillir les informations statistiques que nous collectons trimestriellement.</t>
  </si>
  <si>
    <t>La plupart des informations sont utilisées pour l'analyse statistique au moyen d'une base de données.</t>
  </si>
  <si>
    <t>Ceci représente un quantité relativement importante de données à saisir dont le traitement peut être</t>
  </si>
  <si>
    <t>automatisé grace à l'utilisation de cette feuille Excel, notamment en ce qui concerne les noms associés</t>
  </si>
  <si>
    <t>à chaque valeur et dont le détail est indiqué ci-dessous.</t>
  </si>
  <si>
    <t>Ce tableau donne la possibilité à l'utilisateur de faire le lien entre les informations issues de son propre système</t>
  </si>
  <si>
    <t>et la feuille à renseigner.</t>
  </si>
  <si>
    <t>Dénomination</t>
  </si>
  <si>
    <t>Des indications et des contrôles sont prévus en général pour les zones à saisir et la feuille est protégée pour</t>
  </si>
  <si>
    <t>éviter les erreurs. Il n'y a néanmoins pas de mot de passe afin de permettre de lever la protection si besoin est</t>
  </si>
  <si>
    <t>par l'option Outils\Protection\Oter la protection.</t>
  </si>
  <si>
    <t>Pour toute remarque ou suggestion concernant ce dossier, merci d'adresser un message à l'adresse suivante :</t>
  </si>
  <si>
    <t>jalbano@gouv.mc</t>
  </si>
  <si>
    <t>Nationalités</t>
  </si>
  <si>
    <t>% résidence Monaco</t>
  </si>
  <si>
    <t>% résidence hors Monaco</t>
  </si>
  <si>
    <t>Monégasques</t>
  </si>
  <si>
    <t>Françaises</t>
  </si>
  <si>
    <t>Belges</t>
  </si>
  <si>
    <t>Italiennes</t>
  </si>
  <si>
    <t>Allemandes</t>
  </si>
  <si>
    <t>Société de Gestion</t>
  </si>
  <si>
    <t>=Stat!$D$27</t>
  </si>
  <si>
    <t>Classif</t>
  </si>
  <si>
    <t>=Stat!$C$51</t>
  </si>
  <si>
    <t>=Stat!$C$56</t>
  </si>
  <si>
    <t>=Stat!$C$44</t>
  </si>
  <si>
    <t>résidence_Monaco</t>
  </si>
  <si>
    <t>résidence_hors_Monaco</t>
  </si>
  <si>
    <t>Société_de_Gestion</t>
  </si>
  <si>
    <t>=Stat!$C$7</t>
  </si>
  <si>
    <t>% EUR / IN</t>
  </si>
  <si>
    <t>F. de F. Alternatif</t>
  </si>
  <si>
    <t>Le contenu a pour vocation d'une part de renseigner la Commission de Contrôle des Activités Financières sur</t>
  </si>
  <si>
    <t>l'industrie financière monégasque d'un point de vue économique et d'autre part de permettre une analyse</t>
  </si>
  <si>
    <t>règlementaire.</t>
  </si>
  <si>
    <t>4ème Trimestre 2022</t>
  </si>
  <si>
    <t>1er Trimestre 2023</t>
  </si>
  <si>
    <t>2ème Trimestre 2023</t>
  </si>
  <si>
    <t>3ème Trimestre 2024</t>
  </si>
  <si>
    <t>4ème Trimestre 2024</t>
  </si>
  <si>
    <t>3ème Trimestre 2023</t>
  </si>
  <si>
    <t>4ème Trimestre 2023</t>
  </si>
  <si>
    <t>1er Trimestre 2024</t>
  </si>
  <si>
    <t>2ème Trimestre 2024</t>
  </si>
  <si>
    <t>1er Trimestre 2025</t>
  </si>
  <si>
    <t>2ème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</si>
</sst>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5" formatCode="_-* #,##0.00\ _€_-;\-* #,##0.00\ _€_-;_-* &quot;-&quot;??\ _€_-;_-@_-"/>
    <numFmt numFmtId="166" formatCode="mm/yy"/>
    <numFmt numFmtId="167" formatCode="#,##0;[Red]\-#,##0;;"/>
    <numFmt numFmtId="168" formatCode="#,##0.00;\-#,##0.00;;"/>
    <numFmt numFmtId="170" formatCode="0.00%;\-0.00%;;"/>
    <numFmt numFmtId="171" formatCode="#,##0.00;#,##0.00;;"/>
    <numFmt numFmtId="172" formatCode="[&gt;=36526]yyyy\.dd;yy\.dd"/>
    <numFmt numFmtId="173" formatCode="0.00%;[Red]\-0.00%;;"/>
  </numFmts>
  <fonts count="12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8"/>
      <name val="Tahoma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2" fillId="2" borderId="0" xfId="5" applyFont="1" applyFill="1" applyAlignment="1">
      <alignment vertical="center"/>
    </xf>
    <xf numFmtId="0" fontId="2" fillId="0" borderId="0" xfId="4" applyFont="1" applyAlignment="1">
      <alignment horizontal="center"/>
    </xf>
    <xf numFmtId="0" fontId="3" fillId="2" borderId="1" xfId="5" applyFont="1" applyFill="1" applyBorder="1" applyAlignment="1">
      <alignment vertical="center"/>
    </xf>
    <xf numFmtId="0" fontId="3" fillId="2" borderId="1" xfId="5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/>
    </xf>
    <xf numFmtId="0" fontId="4" fillId="2" borderId="6" xfId="5" applyFont="1" applyFill="1" applyBorder="1" applyAlignment="1">
      <alignment horizontal="center" vertical="center"/>
    </xf>
    <xf numFmtId="0" fontId="4" fillId="2" borderId="5" xfId="5" applyFont="1" applyFill="1" applyBorder="1" applyAlignment="1">
      <alignment horizontal="center" vertical="center"/>
    </xf>
    <xf numFmtId="0" fontId="4" fillId="2" borderId="7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/>
    </xf>
    <xf numFmtId="0" fontId="3" fillId="2" borderId="7" xfId="5" applyFont="1" applyFill="1" applyBorder="1" applyAlignment="1">
      <alignment vertical="justify"/>
    </xf>
    <xf numFmtId="0" fontId="4" fillId="2" borderId="6" xfId="5" applyFont="1" applyFill="1" applyBorder="1" applyAlignment="1">
      <alignment vertical="center"/>
    </xf>
    <xf numFmtId="0" fontId="4" fillId="2" borderId="5" xfId="5" applyFont="1" applyFill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0" fontId="4" fillId="2" borderId="2" xfId="5" applyFont="1" applyFill="1" applyBorder="1" applyAlignment="1">
      <alignment vertical="center"/>
    </xf>
    <xf numFmtId="0" fontId="4" fillId="2" borderId="8" xfId="5" applyFont="1" applyFill="1" applyBorder="1" applyAlignment="1">
      <alignment vertical="center"/>
    </xf>
    <xf numFmtId="0" fontId="4" fillId="2" borderId="4" xfId="5" applyFont="1" applyFill="1" applyBorder="1" applyAlignment="1">
      <alignment vertical="center"/>
    </xf>
    <xf numFmtId="0" fontId="4" fillId="2" borderId="1" xfId="5" applyFont="1" applyFill="1" applyBorder="1" applyAlignment="1">
      <alignment vertical="center"/>
    </xf>
    <xf numFmtId="3" fontId="0" fillId="0" borderId="0" xfId="0" applyNumberFormat="1"/>
    <xf numFmtId="0" fontId="4" fillId="2" borderId="1" xfId="3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4" fillId="2" borderId="9" xfId="5" applyFont="1" applyFill="1" applyBorder="1" applyAlignment="1">
      <alignment vertical="center"/>
    </xf>
    <xf numFmtId="0" fontId="0" fillId="2" borderId="9" xfId="0" applyFill="1" applyBorder="1"/>
    <xf numFmtId="0" fontId="0" fillId="2" borderId="3" xfId="0" applyFill="1" applyBorder="1"/>
    <xf numFmtId="0" fontId="4" fillId="2" borderId="10" xfId="5" applyFont="1" applyFill="1" applyBorder="1" applyAlignment="1">
      <alignment vertical="center"/>
    </xf>
    <xf numFmtId="0" fontId="0" fillId="2" borderId="4" xfId="0" applyFill="1" applyBorder="1"/>
    <xf numFmtId="0" fontId="8" fillId="0" borderId="0" xfId="0" applyFont="1" applyBorder="1"/>
    <xf numFmtId="166" fontId="8" fillId="0" borderId="0" xfId="0" applyNumberFormat="1" applyFont="1" applyBorder="1" applyAlignment="1"/>
    <xf numFmtId="0" fontId="9" fillId="0" borderId="0" xfId="0" applyFont="1"/>
    <xf numFmtId="0" fontId="0" fillId="0" borderId="0" xfId="0" applyNumberFormat="1"/>
    <xf numFmtId="170" fontId="2" fillId="3" borderId="11" xfId="6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center"/>
    </xf>
    <xf numFmtId="171" fontId="0" fillId="0" borderId="0" xfId="0" applyNumberFormat="1"/>
    <xf numFmtId="10" fontId="0" fillId="0" borderId="0" xfId="0" applyNumberFormat="1"/>
    <xf numFmtId="49" fontId="0" fillId="0" borderId="0" xfId="0" applyNumberFormat="1"/>
    <xf numFmtId="168" fontId="2" fillId="4" borderId="12" xfId="6" applyNumberFormat="1" applyFont="1" applyFill="1" applyBorder="1" applyAlignment="1" applyProtection="1">
      <alignment horizontal="right" vertical="center"/>
      <protection locked="0"/>
    </xf>
    <xf numFmtId="10" fontId="2" fillId="4" borderId="13" xfId="6" applyNumberFormat="1" applyFont="1" applyFill="1" applyBorder="1" applyAlignment="1" applyProtection="1">
      <alignment horizontal="right" vertical="center"/>
      <protection locked="0"/>
    </xf>
    <xf numFmtId="10" fontId="2" fillId="4" borderId="14" xfId="6" applyNumberFormat="1" applyFont="1" applyFill="1" applyBorder="1" applyAlignment="1" applyProtection="1">
      <alignment horizontal="right" vertical="center"/>
      <protection locked="0"/>
    </xf>
    <xf numFmtId="10" fontId="2" fillId="4" borderId="15" xfId="6" applyNumberFormat="1" applyFont="1" applyFill="1" applyBorder="1" applyAlignment="1" applyProtection="1">
      <alignment horizontal="right" vertical="center"/>
      <protection locked="0"/>
    </xf>
    <xf numFmtId="0" fontId="4" fillId="2" borderId="1" xfId="5" applyFont="1" applyFill="1" applyBorder="1" applyAlignment="1">
      <alignment horizontal="center" vertical="center"/>
    </xf>
    <xf numFmtId="168" fontId="2" fillId="4" borderId="16" xfId="6" applyNumberFormat="1" applyFont="1" applyFill="1" applyBorder="1" applyAlignment="1" applyProtection="1">
      <alignment horizontal="right" vertical="center"/>
      <protection locked="0"/>
    </xf>
    <xf numFmtId="168" fontId="2" fillId="4" borderId="17" xfId="6" applyNumberFormat="1" applyFont="1" applyFill="1" applyBorder="1" applyAlignment="1" applyProtection="1">
      <alignment horizontal="right" vertical="center"/>
      <protection locked="0"/>
    </xf>
    <xf numFmtId="0" fontId="7" fillId="0" borderId="0" xfId="1" applyAlignment="1" applyProtection="1"/>
    <xf numFmtId="0" fontId="0" fillId="0" borderId="0" xfId="0" applyProtection="1">
      <protection locked="0"/>
    </xf>
    <xf numFmtId="0" fontId="9" fillId="2" borderId="1" xfId="5" applyFont="1" applyFill="1" applyBorder="1" applyAlignment="1">
      <alignment vertical="center"/>
    </xf>
    <xf numFmtId="0" fontId="0" fillId="0" borderId="0" xfId="0" quotePrefix="1" applyNumberFormat="1"/>
    <xf numFmtId="0" fontId="7" fillId="0" borderId="0" xfId="1" applyAlignment="1" applyProtection="1">
      <alignment horizontal="center"/>
    </xf>
    <xf numFmtId="0" fontId="0" fillId="0" borderId="9" xfId="0" applyBorder="1"/>
    <xf numFmtId="0" fontId="0" fillId="0" borderId="9" xfId="0" applyNumberFormat="1" applyBorder="1"/>
    <xf numFmtId="0" fontId="0" fillId="0" borderId="9" xfId="0" quotePrefix="1" applyNumberFormat="1" applyBorder="1"/>
    <xf numFmtId="49" fontId="0" fillId="0" borderId="9" xfId="0" applyNumberFormat="1" applyBorder="1"/>
    <xf numFmtId="0" fontId="0" fillId="0" borderId="3" xfId="0" applyBorder="1"/>
    <xf numFmtId="0" fontId="0" fillId="0" borderId="3" xfId="0" applyNumberFormat="1" applyBorder="1"/>
    <xf numFmtId="0" fontId="0" fillId="0" borderId="4" xfId="0" applyBorder="1"/>
    <xf numFmtId="0" fontId="0" fillId="0" borderId="4" xfId="0" applyNumberFormat="1" applyBorder="1"/>
    <xf numFmtId="0" fontId="9" fillId="0" borderId="1" xfId="0" applyFont="1" applyBorder="1" applyAlignment="1">
      <alignment horizontal="center"/>
    </xf>
    <xf numFmtId="4" fontId="2" fillId="4" borderId="14" xfId="3" applyNumberFormat="1" applyFont="1" applyFill="1" applyBorder="1" applyAlignment="1" applyProtection="1">
      <alignment vertical="center"/>
      <protection locked="0"/>
    </xf>
    <xf numFmtId="4" fontId="2" fillId="4" borderId="12" xfId="3" applyNumberFormat="1" applyFont="1" applyFill="1" applyBorder="1" applyAlignment="1" applyProtection="1">
      <alignment vertical="center"/>
      <protection locked="0"/>
    </xf>
    <xf numFmtId="4" fontId="2" fillId="4" borderId="13" xfId="3" applyNumberFormat="1" applyFont="1" applyFill="1" applyBorder="1" applyAlignment="1" applyProtection="1">
      <alignment vertical="center"/>
      <protection locked="0"/>
    </xf>
    <xf numFmtId="4" fontId="2" fillId="4" borderId="16" xfId="3" applyNumberFormat="1" applyFont="1" applyFill="1" applyBorder="1" applyAlignment="1" applyProtection="1">
      <alignment vertical="center"/>
      <protection locked="0"/>
    </xf>
    <xf numFmtId="4" fontId="2" fillId="4" borderId="18" xfId="3" applyNumberFormat="1" applyFont="1" applyFill="1" applyBorder="1" applyAlignment="1" applyProtection="1">
      <alignment vertical="center"/>
      <protection locked="0"/>
    </xf>
    <xf numFmtId="170" fontId="2" fillId="4" borderId="9" xfId="6" applyNumberFormat="1" applyFont="1" applyFill="1" applyBorder="1" applyAlignment="1" applyProtection="1">
      <alignment horizontal="center" vertical="center"/>
      <protection locked="0"/>
    </xf>
    <xf numFmtId="170" fontId="2" fillId="3" borderId="10" xfId="0" applyNumberFormat="1" applyFont="1" applyFill="1" applyBorder="1" applyAlignment="1">
      <alignment horizontal="center"/>
    </xf>
    <xf numFmtId="171" fontId="2" fillId="0" borderId="0" xfId="3" applyNumberFormat="1" applyFont="1" applyFill="1" applyBorder="1" applyAlignment="1" applyProtection="1">
      <alignment horizontal="right" vertical="center"/>
      <protection locked="0"/>
    </xf>
    <xf numFmtId="170" fontId="2" fillId="3" borderId="5" xfId="6" applyNumberFormat="1" applyFont="1" applyFill="1" applyBorder="1" applyAlignment="1">
      <alignment horizontal="right" vertical="center"/>
    </xf>
    <xf numFmtId="170" fontId="2" fillId="4" borderId="2" xfId="6" applyNumberFormat="1" applyFont="1" applyFill="1" applyBorder="1" applyAlignment="1" applyProtection="1">
      <alignment horizontal="center" vertical="center"/>
      <protection locked="0"/>
    </xf>
    <xf numFmtId="0" fontId="2" fillId="4" borderId="4" xfId="6" applyNumberFormat="1" applyFont="1" applyFill="1" applyBorder="1" applyAlignment="1" applyProtection="1">
      <alignment horizontal="left" vertical="center"/>
      <protection locked="0"/>
    </xf>
    <xf numFmtId="0" fontId="2" fillId="4" borderId="9" xfId="6" applyNumberFormat="1" applyFont="1" applyFill="1" applyBorder="1" applyAlignment="1" applyProtection="1">
      <alignment horizontal="left" vertical="center"/>
      <protection locked="0"/>
    </xf>
    <xf numFmtId="0" fontId="2" fillId="4" borderId="3" xfId="6" applyNumberFormat="1" applyFont="1" applyFill="1" applyBorder="1" applyAlignment="1" applyProtection="1">
      <alignment horizontal="left" vertical="center"/>
      <protection locked="0"/>
    </xf>
    <xf numFmtId="3" fontId="5" fillId="4" borderId="7" xfId="3" applyNumberFormat="1" applyFont="1" applyFill="1" applyBorder="1" applyAlignment="1" applyProtection="1">
      <alignment horizontal="center" vertical="center"/>
      <protection locked="0"/>
    </xf>
    <xf numFmtId="168" fontId="2" fillId="4" borderId="9" xfId="6" applyNumberFormat="1" applyFont="1" applyFill="1" applyBorder="1" applyAlignment="1" applyProtection="1">
      <alignment horizontal="right" vertical="center"/>
      <protection locked="0"/>
    </xf>
    <xf numFmtId="168" fontId="2" fillId="3" borderId="3" xfId="0" applyNumberFormat="1" applyFont="1" applyFill="1" applyBorder="1" applyAlignment="1"/>
    <xf numFmtId="10" fontId="2" fillId="4" borderId="4" xfId="6" applyNumberFormat="1" applyFont="1" applyFill="1" applyBorder="1" applyAlignment="1" applyProtection="1">
      <alignment vertical="center"/>
      <protection locked="0"/>
    </xf>
    <xf numFmtId="10" fontId="2" fillId="3" borderId="3" xfId="0" applyNumberFormat="1" applyFont="1" applyFill="1" applyBorder="1" applyAlignment="1"/>
    <xf numFmtId="3" fontId="2" fillId="4" borderId="1" xfId="6" applyNumberFormat="1" applyFont="1" applyFill="1" applyBorder="1" applyAlignment="1" applyProtection="1">
      <alignment horizontal="center" vertical="center"/>
      <protection locked="0"/>
    </xf>
    <xf numFmtId="171" fontId="2" fillId="0" borderId="0" xfId="2" applyNumberFormat="1" applyFont="1" applyFill="1" applyBorder="1" applyAlignment="1" applyProtection="1">
      <alignment horizontal="right" vertical="center"/>
      <protection locked="0"/>
    </xf>
    <xf numFmtId="168" fontId="2" fillId="0" borderId="0" xfId="3" applyNumberFormat="1" applyFont="1" applyFill="1" applyBorder="1" applyAlignment="1">
      <alignment horizontal="right" vertical="center"/>
    </xf>
    <xf numFmtId="171" fontId="2" fillId="4" borderId="9" xfId="2" applyNumberFormat="1" applyFont="1" applyFill="1" applyBorder="1" applyAlignment="1" applyProtection="1">
      <alignment horizontal="right" vertical="center"/>
      <protection locked="0"/>
    </xf>
    <xf numFmtId="171" fontId="2" fillId="4" borderId="9" xfId="3" applyNumberFormat="1" applyFont="1" applyFill="1" applyBorder="1" applyAlignment="1" applyProtection="1">
      <alignment horizontal="right" vertical="center"/>
      <protection locked="0"/>
    </xf>
    <xf numFmtId="168" fontId="2" fillId="3" borderId="3" xfId="3" applyNumberFormat="1" applyFont="1" applyFill="1" applyBorder="1" applyAlignment="1">
      <alignment horizontal="right" vertical="center"/>
    </xf>
    <xf numFmtId="171" fontId="2" fillId="4" borderId="4" xfId="3" applyNumberFormat="1" applyFont="1" applyFill="1" applyBorder="1" applyAlignment="1" applyProtection="1">
      <alignment horizontal="right" vertical="center"/>
      <protection locked="0"/>
    </xf>
    <xf numFmtId="167" fontId="2" fillId="4" borderId="19" xfId="6" applyNumberFormat="1" applyFont="1" applyFill="1" applyBorder="1" applyAlignment="1" applyProtection="1">
      <alignment horizontal="right" vertical="center"/>
      <protection locked="0"/>
    </xf>
    <xf numFmtId="167" fontId="2" fillId="4" borderId="8" xfId="6" applyNumberFormat="1" applyFont="1" applyFill="1" applyBorder="1" applyAlignment="1" applyProtection="1">
      <alignment horizontal="right" vertical="center"/>
      <protection locked="0"/>
    </xf>
    <xf numFmtId="4" fontId="2" fillId="3" borderId="8" xfId="6" applyNumberFormat="1" applyFont="1" applyFill="1" applyBorder="1" applyAlignment="1">
      <alignment horizontal="right" vertical="center"/>
    </xf>
    <xf numFmtId="168" fontId="2" fillId="3" borderId="7" xfId="6" applyNumberFormat="1" applyFont="1" applyFill="1" applyBorder="1" applyAlignment="1">
      <alignment horizontal="right" vertical="center"/>
    </xf>
    <xf numFmtId="166" fontId="2" fillId="4" borderId="4" xfId="3" applyNumberFormat="1" applyFont="1" applyFill="1" applyBorder="1" applyAlignment="1" applyProtection="1">
      <alignment vertical="center"/>
      <protection locked="0"/>
    </xf>
    <xf numFmtId="0" fontId="0" fillId="0" borderId="20" xfId="0" applyBorder="1"/>
    <xf numFmtId="4" fontId="2" fillId="4" borderId="21" xfId="3" applyNumberFormat="1" applyFont="1" applyFill="1" applyBorder="1" applyAlignment="1" applyProtection="1">
      <alignment vertical="center"/>
      <protection locked="0"/>
    </xf>
    <xf numFmtId="4" fontId="2" fillId="4" borderId="22" xfId="3" applyNumberFormat="1" applyFont="1" applyFill="1" applyBorder="1" applyAlignment="1" applyProtection="1">
      <alignment vertical="center"/>
      <protection locked="0"/>
    </xf>
    <xf numFmtId="0" fontId="2" fillId="4" borderId="21" xfId="6" applyNumberFormat="1" applyFont="1" applyFill="1" applyBorder="1" applyAlignment="1" applyProtection="1">
      <alignment horizontal="left" vertical="center"/>
      <protection locked="0"/>
    </xf>
    <xf numFmtId="0" fontId="2" fillId="4" borderId="18" xfId="6" applyNumberFormat="1" applyFont="1" applyFill="1" applyBorder="1" applyAlignment="1" applyProtection="1">
      <alignment horizontal="left" vertical="center"/>
      <protection locked="0"/>
    </xf>
    <xf numFmtId="0" fontId="2" fillId="4" borderId="22" xfId="6" applyNumberFormat="1" applyFont="1" applyFill="1" applyBorder="1" applyAlignment="1" applyProtection="1">
      <alignment horizontal="left" vertical="center"/>
      <protection locked="0"/>
    </xf>
    <xf numFmtId="10" fontId="2" fillId="4" borderId="23" xfId="6" applyNumberFormat="1" applyFont="1" applyFill="1" applyBorder="1" applyAlignment="1" applyProtection="1">
      <alignment horizontal="right" vertical="center"/>
      <protection locked="0"/>
    </xf>
    <xf numFmtId="168" fontId="2" fillId="4" borderId="24" xfId="6" applyNumberFormat="1" applyFont="1" applyFill="1" applyBorder="1" applyAlignment="1" applyProtection="1">
      <alignment horizontal="right" vertical="center"/>
      <protection locked="0"/>
    </xf>
    <xf numFmtId="172" fontId="10" fillId="4" borderId="1" xfId="4" applyNumberFormat="1" applyFont="1" applyFill="1" applyBorder="1" applyAlignment="1">
      <alignment horizontal="center"/>
    </xf>
    <xf numFmtId="173" fontId="2" fillId="4" borderId="19" xfId="6" applyNumberFormat="1" applyFont="1" applyFill="1" applyBorder="1" applyAlignment="1" applyProtection="1">
      <alignment horizontal="right" vertical="center"/>
      <protection locked="0"/>
    </xf>
    <xf numFmtId="173" fontId="2" fillId="4" borderId="8" xfId="6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/>
    <xf numFmtId="0" fontId="3" fillId="2" borderId="6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3" fillId="2" borderId="6" xfId="5" applyFont="1" applyFill="1" applyBorder="1" applyAlignment="1">
      <alignment horizontal="center" vertical="center"/>
    </xf>
    <xf numFmtId="0" fontId="3" fillId="2" borderId="5" xfId="5" applyFont="1" applyFill="1" applyBorder="1" applyAlignment="1">
      <alignment horizontal="center" vertical="center"/>
    </xf>
    <xf numFmtId="0" fontId="3" fillId="2" borderId="7" xfId="5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6" fontId="2" fillId="4" borderId="27" xfId="3" applyNumberFormat="1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7" fillId="0" borderId="0" xfId="1" applyAlignment="1" applyProtection="1">
      <alignment horizontal="center" vertical="center" wrapText="1"/>
    </xf>
    <xf numFmtId="0" fontId="4" fillId="2" borderId="29" xfId="3" applyFont="1" applyFill="1" applyBorder="1" applyAlignment="1">
      <alignment horizontal="center" vertical="center" wrapText="1"/>
    </xf>
    <xf numFmtId="0" fontId="4" fillId="2" borderId="30" xfId="3" applyFont="1" applyFill="1" applyBorder="1" applyAlignment="1">
      <alignment horizontal="center" vertical="center" wrapText="1"/>
    </xf>
    <xf numFmtId="0" fontId="3" fillId="2" borderId="25" xfId="5" applyFont="1" applyFill="1" applyBorder="1" applyAlignment="1">
      <alignment vertical="center"/>
    </xf>
    <xf numFmtId="0" fontId="3" fillId="2" borderId="26" xfId="5" applyFont="1" applyFill="1" applyBorder="1" applyAlignment="1">
      <alignment vertical="center"/>
    </xf>
    <xf numFmtId="0" fontId="4" fillId="2" borderId="6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/>
    <xf numFmtId="0" fontId="11" fillId="0" borderId="0" xfId="0" applyFont="1" applyFill="1" applyBorder="1"/>
  </cellXfs>
  <cellStyles count="7">
    <cellStyle name="Lien hypertexte" xfId="1" builtinId="8"/>
    <cellStyle name="Milliers" xfId="2" builtinId="3"/>
    <cellStyle name="Normal" xfId="0" builtinId="0"/>
    <cellStyle name="Normal_BBK-War-BNP" xfId="3"/>
    <cellStyle name="Normal_Feuille de calcul dans Liste des FCP" xfId="4"/>
    <cellStyle name="Normal_SMBP-CL" xfId="5"/>
    <cellStyle name="Pourcentage" xfId="6" builtinId="5"/>
  </cellStyles>
  <dxfs count="2">
    <dxf>
      <fill>
        <patternFill>
          <bgColor indexed="26"/>
        </patternFill>
      </fill>
    </dxf>
    <dxf>
      <font>
        <strike/>
        <condense val="0"/>
        <extend val="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8</xdr:row>
          <xdr:rowOff>9525</xdr:rowOff>
        </xdr:from>
        <xdr:to>
          <xdr:col>3</xdr:col>
          <xdr:colOff>1209675</xdr:colOff>
          <xdr:row>8</xdr:row>
          <xdr:rowOff>228600</xdr:rowOff>
        </xdr:to>
        <xdr:grpSp>
          <xdr:nvGrpSpPr>
            <xdr:cNvPr id="1091" name="Group 12">
              <a:extLst>
                <a:ext uri="{FF2B5EF4-FFF2-40B4-BE49-F238E27FC236}">
                  <a16:creationId xmlns:a16="http://schemas.microsoft.com/office/drawing/2014/main" id="{B6629A46-2D46-426E-B14B-D9BE9AEFE20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209925" y="1257300"/>
              <a:ext cx="2552700" cy="219075"/>
              <a:chOff x="405" y="132"/>
              <a:chExt cx="122" cy="23"/>
            </a:xfrm>
          </xdr:grpSpPr>
          <xdr:sp macro="" textlink="">
            <xdr:nvSpPr>
              <xdr:cNvPr id="1028" name="Option Button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3F339B19-BF15-40C2-AD36-9166BA2361F2}"/>
                  </a:ext>
                </a:extLst>
              </xdr:cNvPr>
              <xdr:cNvSpPr/>
            </xdr:nvSpPr>
            <xdr:spPr bwMode="auto">
              <a:xfrm>
                <a:off x="405" y="132"/>
                <a:ext cx="4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EUR</a:t>
                </a:r>
              </a:p>
            </xdr:txBody>
          </xdr:sp>
          <xdr:sp macro="" textlink="">
            <xdr:nvSpPr>
              <xdr:cNvPr id="1029" name="Option Button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1140AF66-491B-4136-AD2C-46B848A66D40}"/>
                  </a:ext>
                </a:extLst>
              </xdr:cNvPr>
              <xdr:cNvSpPr/>
            </xdr:nvSpPr>
            <xdr:spPr bwMode="auto">
              <a:xfrm>
                <a:off x="470" y="132"/>
                <a:ext cx="5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USD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28</xdr:row>
          <xdr:rowOff>28575</xdr:rowOff>
        </xdr:from>
        <xdr:to>
          <xdr:col>3</xdr:col>
          <xdr:colOff>2047875</xdr:colOff>
          <xdr:row>29</xdr:row>
          <xdr:rowOff>114300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0D954FD-9529-4A84-B1C7-E354ADC64E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Retour à la feuille principale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lbano@gouv.m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B2:I88"/>
  <sheetViews>
    <sheetView showGridLines="0" showRowColHeaders="0" workbookViewId="0">
      <selection activeCell="B3" sqref="B3"/>
    </sheetView>
  </sheetViews>
  <sheetFormatPr baseColWidth="10" defaultRowHeight="12.75" x14ac:dyDescent="0.2"/>
  <cols>
    <col min="1" max="1" width="2.42578125" customWidth="1"/>
    <col min="3" max="3" width="30.28515625" bestFit="1" customWidth="1"/>
    <col min="4" max="4" width="18.85546875" bestFit="1" customWidth="1"/>
  </cols>
  <sheetData>
    <row r="2" spans="2:2" x14ac:dyDescent="0.2">
      <c r="B2" s="33" t="s">
        <v>58</v>
      </c>
    </row>
    <row r="4" spans="2:2" x14ac:dyDescent="0.2">
      <c r="B4" t="s">
        <v>172</v>
      </c>
    </row>
    <row r="6" spans="2:2" x14ac:dyDescent="0.2">
      <c r="B6" t="s">
        <v>205</v>
      </c>
    </row>
    <row r="7" spans="2:2" x14ac:dyDescent="0.2">
      <c r="B7" t="s">
        <v>206</v>
      </c>
    </row>
    <row r="8" spans="2:2" x14ac:dyDescent="0.2">
      <c r="B8" t="s">
        <v>207</v>
      </c>
    </row>
    <row r="10" spans="2:2" x14ac:dyDescent="0.2">
      <c r="B10" t="s">
        <v>173</v>
      </c>
    </row>
    <row r="11" spans="2:2" x14ac:dyDescent="0.2">
      <c r="B11" t="s">
        <v>174</v>
      </c>
    </row>
    <row r="12" spans="2:2" x14ac:dyDescent="0.2">
      <c r="B12" t="s">
        <v>175</v>
      </c>
    </row>
    <row r="13" spans="2:2" x14ac:dyDescent="0.2">
      <c r="B13" t="s">
        <v>176</v>
      </c>
    </row>
    <row r="14" spans="2:2" x14ac:dyDescent="0.2">
      <c r="B14" t="s">
        <v>177</v>
      </c>
    </row>
    <row r="15" spans="2:2" x14ac:dyDescent="0.2">
      <c r="B15" t="s">
        <v>178</v>
      </c>
    </row>
    <row r="17" spans="2:8" x14ac:dyDescent="0.2">
      <c r="B17" t="s">
        <v>180</v>
      </c>
    </row>
    <row r="18" spans="2:8" x14ac:dyDescent="0.2">
      <c r="B18" t="s">
        <v>181</v>
      </c>
    </row>
    <row r="19" spans="2:8" x14ac:dyDescent="0.2">
      <c r="B19" t="s">
        <v>182</v>
      </c>
    </row>
    <row r="21" spans="2:8" x14ac:dyDescent="0.2">
      <c r="B21" t="s">
        <v>183</v>
      </c>
    </row>
    <row r="22" spans="2:8" x14ac:dyDescent="0.2">
      <c r="B22" s="47" t="s">
        <v>184</v>
      </c>
    </row>
    <row r="24" spans="2:8" x14ac:dyDescent="0.2">
      <c r="B24" s="60" t="s">
        <v>147</v>
      </c>
      <c r="C24" s="60" t="s">
        <v>148</v>
      </c>
      <c r="D24" s="60" t="s">
        <v>149</v>
      </c>
    </row>
    <row r="25" spans="2:8" x14ac:dyDescent="0.2">
      <c r="B25" s="58">
        <v>1</v>
      </c>
      <c r="C25" s="59" t="s">
        <v>1</v>
      </c>
      <c r="D25" s="59" t="s">
        <v>150</v>
      </c>
      <c r="F25" s="34"/>
      <c r="G25" s="34"/>
      <c r="H25" s="34"/>
    </row>
    <row r="26" spans="2:8" x14ac:dyDescent="0.2">
      <c r="B26" s="52">
        <v>2</v>
      </c>
      <c r="C26" s="53" t="s">
        <v>91</v>
      </c>
      <c r="D26" s="53" t="s">
        <v>151</v>
      </c>
      <c r="F26" s="34"/>
      <c r="G26" s="34"/>
      <c r="H26" s="34"/>
    </row>
    <row r="27" spans="2:8" x14ac:dyDescent="0.2">
      <c r="B27" s="52">
        <v>3</v>
      </c>
      <c r="C27" s="53" t="s">
        <v>3</v>
      </c>
      <c r="D27" s="53" t="s">
        <v>152</v>
      </c>
      <c r="F27" s="34"/>
      <c r="G27" s="34"/>
      <c r="H27" s="34"/>
    </row>
    <row r="28" spans="2:8" x14ac:dyDescent="0.2">
      <c r="B28" s="52">
        <v>4</v>
      </c>
      <c r="C28" s="53" t="s">
        <v>4</v>
      </c>
      <c r="D28" s="53" t="s">
        <v>153</v>
      </c>
      <c r="F28" s="34"/>
      <c r="G28" s="34"/>
      <c r="H28" s="34"/>
    </row>
    <row r="29" spans="2:8" x14ac:dyDescent="0.2">
      <c r="B29" s="52">
        <v>5</v>
      </c>
      <c r="C29" s="53" t="s">
        <v>201</v>
      </c>
      <c r="D29" s="54" t="s">
        <v>202</v>
      </c>
      <c r="F29" s="34"/>
      <c r="G29" s="50"/>
      <c r="H29" s="34"/>
    </row>
    <row r="30" spans="2:8" x14ac:dyDescent="0.2">
      <c r="B30" s="52">
        <v>6</v>
      </c>
      <c r="C30" s="53" t="s">
        <v>195</v>
      </c>
      <c r="D30" s="54" t="s">
        <v>154</v>
      </c>
      <c r="F30" s="34"/>
      <c r="G30" s="34"/>
      <c r="H30" s="34"/>
    </row>
    <row r="31" spans="2:8" x14ac:dyDescent="0.2">
      <c r="B31" s="52">
        <v>7</v>
      </c>
      <c r="C31" s="53" t="s">
        <v>6</v>
      </c>
      <c r="D31" s="53" t="s">
        <v>155</v>
      </c>
      <c r="F31" s="34"/>
      <c r="G31" s="34"/>
      <c r="H31" s="34"/>
    </row>
    <row r="32" spans="2:8" x14ac:dyDescent="0.2">
      <c r="B32" s="52">
        <v>8</v>
      </c>
      <c r="C32" s="53" t="s">
        <v>66</v>
      </c>
      <c r="D32" s="53" t="s">
        <v>156</v>
      </c>
      <c r="F32" s="34"/>
      <c r="G32" s="34"/>
      <c r="H32" s="34"/>
    </row>
    <row r="33" spans="2:9" x14ac:dyDescent="0.2">
      <c r="B33" s="52">
        <v>9</v>
      </c>
      <c r="C33" s="53" t="s">
        <v>68</v>
      </c>
      <c r="D33" s="53" t="s">
        <v>157</v>
      </c>
      <c r="F33" s="34"/>
      <c r="G33" s="34"/>
      <c r="H33" s="34"/>
    </row>
    <row r="34" spans="2:9" x14ac:dyDescent="0.2">
      <c r="B34" s="52">
        <v>10</v>
      </c>
      <c r="C34" s="53" t="s">
        <v>73</v>
      </c>
      <c r="D34" s="53" t="s">
        <v>158</v>
      </c>
      <c r="F34" s="34"/>
      <c r="G34" s="34"/>
      <c r="H34" s="34"/>
    </row>
    <row r="35" spans="2:9" x14ac:dyDescent="0.2">
      <c r="B35" s="52">
        <v>11</v>
      </c>
      <c r="C35" s="53" t="s">
        <v>72</v>
      </c>
      <c r="D35" s="53" t="s">
        <v>159</v>
      </c>
      <c r="F35" s="34"/>
      <c r="G35" s="34"/>
      <c r="H35" s="34"/>
    </row>
    <row r="36" spans="2:9" x14ac:dyDescent="0.2">
      <c r="B36" s="52">
        <v>12</v>
      </c>
      <c r="C36" s="53" t="s">
        <v>71</v>
      </c>
      <c r="D36" s="53" t="s">
        <v>111</v>
      </c>
      <c r="F36" s="34"/>
      <c r="G36" s="34"/>
      <c r="H36" s="34"/>
      <c r="I36" s="34"/>
    </row>
    <row r="37" spans="2:9" x14ac:dyDescent="0.2">
      <c r="B37" s="52">
        <v>13</v>
      </c>
      <c r="C37" s="53" t="s">
        <v>110</v>
      </c>
      <c r="D37" s="53" t="s">
        <v>113</v>
      </c>
      <c r="F37" s="34"/>
      <c r="G37" s="34"/>
      <c r="H37" s="34"/>
      <c r="I37" s="34"/>
    </row>
    <row r="38" spans="2:9" x14ac:dyDescent="0.2">
      <c r="B38" s="52">
        <v>14</v>
      </c>
      <c r="C38" s="53" t="s">
        <v>112</v>
      </c>
      <c r="D38" s="53" t="s">
        <v>109</v>
      </c>
      <c r="F38" s="34"/>
      <c r="G38" s="34"/>
      <c r="H38" s="34"/>
      <c r="I38" s="34"/>
    </row>
    <row r="39" spans="2:9" x14ac:dyDescent="0.2">
      <c r="B39" s="52">
        <v>15</v>
      </c>
      <c r="C39" s="53" t="s">
        <v>108</v>
      </c>
      <c r="D39" s="53" t="s">
        <v>121</v>
      </c>
      <c r="F39" s="34"/>
      <c r="G39" s="34"/>
      <c r="H39" s="34"/>
      <c r="I39" s="34"/>
    </row>
    <row r="40" spans="2:9" x14ac:dyDescent="0.2">
      <c r="B40" s="52">
        <v>16</v>
      </c>
      <c r="C40" s="53" t="s">
        <v>120</v>
      </c>
      <c r="D40" s="53" t="s">
        <v>127</v>
      </c>
      <c r="F40" s="34"/>
      <c r="G40" s="34"/>
      <c r="H40" s="34"/>
      <c r="I40" s="34"/>
    </row>
    <row r="41" spans="2:9" x14ac:dyDescent="0.2">
      <c r="B41" s="52">
        <v>17</v>
      </c>
      <c r="C41" s="53" t="s">
        <v>126</v>
      </c>
      <c r="D41" s="53" t="s">
        <v>119</v>
      </c>
      <c r="F41" s="34"/>
      <c r="G41" s="34"/>
      <c r="H41" s="34"/>
      <c r="I41" s="34"/>
    </row>
    <row r="42" spans="2:9" x14ac:dyDescent="0.2">
      <c r="B42" s="52">
        <v>18</v>
      </c>
      <c r="C42" s="53" t="s">
        <v>118</v>
      </c>
      <c r="D42" s="53" t="s">
        <v>123</v>
      </c>
      <c r="F42" s="34"/>
      <c r="G42" s="34"/>
      <c r="H42" s="34"/>
      <c r="I42" s="34"/>
    </row>
    <row r="43" spans="2:9" x14ac:dyDescent="0.2">
      <c r="B43" s="52">
        <v>19</v>
      </c>
      <c r="C43" s="53" t="s">
        <v>122</v>
      </c>
      <c r="D43" s="53" t="s">
        <v>125</v>
      </c>
      <c r="F43" s="34"/>
      <c r="G43" s="34"/>
      <c r="H43" s="34"/>
      <c r="I43" s="34"/>
    </row>
    <row r="44" spans="2:9" x14ac:dyDescent="0.2">
      <c r="B44" s="52">
        <v>20</v>
      </c>
      <c r="C44" s="53" t="s">
        <v>124</v>
      </c>
      <c r="D44" s="53" t="s">
        <v>129</v>
      </c>
      <c r="F44" s="34"/>
      <c r="G44" s="34"/>
      <c r="H44" s="34"/>
      <c r="I44" s="34"/>
    </row>
    <row r="45" spans="2:9" x14ac:dyDescent="0.2">
      <c r="B45" s="52">
        <v>21</v>
      </c>
      <c r="C45" s="53" t="s">
        <v>128</v>
      </c>
      <c r="D45" s="53" t="s">
        <v>133</v>
      </c>
      <c r="F45" s="34"/>
      <c r="G45" s="34"/>
      <c r="H45" s="34"/>
      <c r="I45" s="34"/>
    </row>
    <row r="46" spans="2:9" x14ac:dyDescent="0.2">
      <c r="B46" s="52">
        <v>22</v>
      </c>
      <c r="C46" s="53" t="s">
        <v>132</v>
      </c>
      <c r="D46" s="53" t="s">
        <v>131</v>
      </c>
      <c r="F46" s="34"/>
      <c r="G46" s="34"/>
      <c r="H46" s="34"/>
      <c r="I46" s="34"/>
    </row>
    <row r="47" spans="2:9" x14ac:dyDescent="0.2">
      <c r="B47" s="52">
        <v>23</v>
      </c>
      <c r="C47" s="53" t="s">
        <v>130</v>
      </c>
      <c r="D47" s="53" t="s">
        <v>117</v>
      </c>
      <c r="F47" s="34"/>
      <c r="G47" s="34"/>
      <c r="H47" s="34"/>
      <c r="I47" s="34"/>
    </row>
    <row r="48" spans="2:9" x14ac:dyDescent="0.2">
      <c r="B48" s="52">
        <v>24</v>
      </c>
      <c r="C48" s="53" t="s">
        <v>116</v>
      </c>
      <c r="D48" s="53" t="s">
        <v>115</v>
      </c>
      <c r="F48" s="34"/>
      <c r="G48" s="34"/>
      <c r="H48" s="34"/>
      <c r="I48" s="34"/>
    </row>
    <row r="49" spans="2:9" x14ac:dyDescent="0.2">
      <c r="B49" s="52">
        <v>25</v>
      </c>
      <c r="C49" s="53" t="s">
        <v>114</v>
      </c>
      <c r="D49" s="53" t="s">
        <v>160</v>
      </c>
      <c r="F49" s="34"/>
      <c r="G49" s="34"/>
      <c r="H49" s="34"/>
      <c r="I49" s="34"/>
    </row>
    <row r="50" spans="2:9" x14ac:dyDescent="0.2">
      <c r="B50" s="52">
        <v>26</v>
      </c>
      <c r="C50" s="53" t="s">
        <v>62</v>
      </c>
      <c r="D50" s="53" t="s">
        <v>64</v>
      </c>
      <c r="F50" s="34"/>
      <c r="G50" s="34"/>
      <c r="H50" s="34"/>
      <c r="I50" s="34"/>
    </row>
    <row r="51" spans="2:9" x14ac:dyDescent="0.2">
      <c r="B51" s="52">
        <v>27</v>
      </c>
      <c r="C51" s="53" t="s">
        <v>63</v>
      </c>
      <c r="D51" s="53" t="s">
        <v>61</v>
      </c>
      <c r="F51" s="34"/>
      <c r="G51" s="34"/>
      <c r="H51" s="34"/>
      <c r="I51" s="34"/>
    </row>
    <row r="52" spans="2:9" x14ac:dyDescent="0.2">
      <c r="B52" s="52">
        <v>28</v>
      </c>
      <c r="C52" s="53" t="s">
        <v>60</v>
      </c>
      <c r="D52" s="53" t="s">
        <v>98</v>
      </c>
      <c r="F52" s="34"/>
      <c r="G52" s="34"/>
      <c r="H52" s="34"/>
      <c r="I52" s="34"/>
    </row>
    <row r="53" spans="2:9" x14ac:dyDescent="0.2">
      <c r="B53" s="52">
        <v>29</v>
      </c>
      <c r="C53" s="53" t="s">
        <v>97</v>
      </c>
      <c r="D53" s="53" t="s">
        <v>104</v>
      </c>
      <c r="F53" s="34"/>
      <c r="G53" s="34"/>
      <c r="H53" s="34"/>
      <c r="I53" s="34"/>
    </row>
    <row r="54" spans="2:9" x14ac:dyDescent="0.2">
      <c r="B54" s="52">
        <v>30</v>
      </c>
      <c r="C54" s="53" t="s">
        <v>103</v>
      </c>
      <c r="D54" s="53" t="s">
        <v>96</v>
      </c>
      <c r="F54" s="34"/>
      <c r="G54" s="34"/>
      <c r="H54" s="34"/>
      <c r="I54" s="34"/>
    </row>
    <row r="55" spans="2:9" x14ac:dyDescent="0.2">
      <c r="B55" s="52">
        <v>31</v>
      </c>
      <c r="C55" s="53" t="s">
        <v>95</v>
      </c>
      <c r="D55" s="53" t="s">
        <v>100</v>
      </c>
      <c r="F55" s="34"/>
      <c r="G55" s="34"/>
      <c r="H55" s="34"/>
      <c r="I55" s="34"/>
    </row>
    <row r="56" spans="2:9" x14ac:dyDescent="0.2">
      <c r="B56" s="52">
        <v>32</v>
      </c>
      <c r="C56" s="53" t="s">
        <v>99</v>
      </c>
      <c r="D56" s="53" t="s">
        <v>102</v>
      </c>
      <c r="F56" s="34"/>
      <c r="G56" s="34"/>
      <c r="H56" s="34"/>
      <c r="I56" s="34"/>
    </row>
    <row r="57" spans="2:9" x14ac:dyDescent="0.2">
      <c r="B57" s="52">
        <v>33</v>
      </c>
      <c r="C57" s="53" t="s">
        <v>101</v>
      </c>
      <c r="D57" s="53" t="s">
        <v>105</v>
      </c>
      <c r="F57" s="34"/>
      <c r="G57" s="34"/>
      <c r="H57" s="34"/>
      <c r="I57" s="34"/>
    </row>
    <row r="58" spans="2:9" x14ac:dyDescent="0.2">
      <c r="B58" s="52">
        <v>34</v>
      </c>
      <c r="C58" s="53" t="s">
        <v>21</v>
      </c>
      <c r="D58" s="53" t="s">
        <v>144</v>
      </c>
      <c r="F58" s="34"/>
      <c r="G58" s="34"/>
      <c r="H58" s="34"/>
      <c r="I58" s="34"/>
    </row>
    <row r="59" spans="2:9" x14ac:dyDescent="0.2">
      <c r="B59" s="52">
        <v>35</v>
      </c>
      <c r="C59" s="53" t="s">
        <v>22</v>
      </c>
      <c r="D59" s="53" t="s">
        <v>143</v>
      </c>
      <c r="F59" s="34"/>
      <c r="G59" s="34"/>
      <c r="H59" s="34"/>
      <c r="I59" s="34"/>
    </row>
    <row r="60" spans="2:9" x14ac:dyDescent="0.2">
      <c r="B60" s="52">
        <v>36</v>
      </c>
      <c r="C60" s="53" t="s">
        <v>142</v>
      </c>
      <c r="D60" s="53" t="s">
        <v>70</v>
      </c>
      <c r="F60" s="34"/>
      <c r="G60" s="34"/>
      <c r="H60" s="34"/>
      <c r="I60" s="34"/>
    </row>
    <row r="61" spans="2:9" x14ac:dyDescent="0.2">
      <c r="B61" s="52">
        <v>37</v>
      </c>
      <c r="C61" s="53" t="s">
        <v>24</v>
      </c>
      <c r="D61" s="53" t="s">
        <v>65</v>
      </c>
      <c r="F61" s="34"/>
      <c r="G61" s="34"/>
      <c r="H61" s="34"/>
      <c r="I61" s="34"/>
    </row>
    <row r="62" spans="2:9" x14ac:dyDescent="0.2">
      <c r="B62" s="52">
        <v>38</v>
      </c>
      <c r="C62" s="53" t="s">
        <v>25</v>
      </c>
      <c r="D62" s="53" t="s">
        <v>194</v>
      </c>
      <c r="F62" s="34"/>
      <c r="G62" s="34"/>
      <c r="H62" s="34"/>
    </row>
    <row r="63" spans="2:9" x14ac:dyDescent="0.2">
      <c r="B63" s="52">
        <v>39</v>
      </c>
      <c r="C63" s="53" t="s">
        <v>67</v>
      </c>
      <c r="D63" s="53" t="s">
        <v>161</v>
      </c>
      <c r="F63" s="34"/>
      <c r="G63" s="34"/>
      <c r="H63" s="34"/>
    </row>
    <row r="64" spans="2:9" x14ac:dyDescent="0.2">
      <c r="B64" s="52">
        <v>40</v>
      </c>
      <c r="C64" s="53" t="s">
        <v>145</v>
      </c>
      <c r="D64" s="53" t="s">
        <v>162</v>
      </c>
      <c r="F64" s="34"/>
      <c r="G64" s="34"/>
      <c r="H64" s="34"/>
    </row>
    <row r="65" spans="2:8" x14ac:dyDescent="0.2">
      <c r="B65" s="52">
        <v>41</v>
      </c>
      <c r="C65" s="53" t="s">
        <v>69</v>
      </c>
      <c r="D65" s="53" t="s">
        <v>163</v>
      </c>
      <c r="F65" s="34"/>
      <c r="G65" s="34"/>
      <c r="H65" s="34"/>
    </row>
    <row r="66" spans="2:8" x14ac:dyDescent="0.2">
      <c r="B66" s="52">
        <v>42</v>
      </c>
      <c r="C66" s="53" t="s">
        <v>146</v>
      </c>
      <c r="D66" s="53" t="s">
        <v>135</v>
      </c>
      <c r="F66" s="34"/>
      <c r="G66" s="34"/>
      <c r="H66" s="34"/>
    </row>
    <row r="67" spans="2:8" x14ac:dyDescent="0.2">
      <c r="B67" s="52">
        <v>43</v>
      </c>
      <c r="C67" s="53" t="s">
        <v>134</v>
      </c>
      <c r="D67" s="53" t="s">
        <v>137</v>
      </c>
      <c r="F67" s="34"/>
      <c r="G67" s="34"/>
      <c r="H67" s="34"/>
    </row>
    <row r="68" spans="2:8" x14ac:dyDescent="0.2">
      <c r="B68" s="52">
        <v>44</v>
      </c>
      <c r="C68" s="53" t="s">
        <v>136</v>
      </c>
      <c r="D68" s="53" t="s">
        <v>139</v>
      </c>
      <c r="F68" s="34"/>
      <c r="G68" s="34"/>
      <c r="H68" s="34"/>
    </row>
    <row r="69" spans="2:8" x14ac:dyDescent="0.2">
      <c r="B69" s="52">
        <v>45</v>
      </c>
      <c r="C69" s="53" t="s">
        <v>138</v>
      </c>
      <c r="D69" s="53" t="s">
        <v>141</v>
      </c>
      <c r="F69" s="34"/>
      <c r="G69" s="34"/>
      <c r="H69" s="34"/>
    </row>
    <row r="70" spans="2:8" x14ac:dyDescent="0.2">
      <c r="B70" s="52">
        <v>46</v>
      </c>
      <c r="C70" s="53" t="s">
        <v>140</v>
      </c>
      <c r="D70" s="53" t="s">
        <v>93</v>
      </c>
      <c r="F70" s="34"/>
      <c r="G70" s="34"/>
      <c r="H70" s="34"/>
    </row>
    <row r="71" spans="2:8" x14ac:dyDescent="0.2">
      <c r="B71" s="52">
        <v>47</v>
      </c>
      <c r="C71" s="53" t="s">
        <v>92</v>
      </c>
      <c r="D71" s="53" t="s">
        <v>164</v>
      </c>
      <c r="F71" s="34"/>
      <c r="G71" s="34"/>
      <c r="H71" s="34"/>
    </row>
    <row r="72" spans="2:8" x14ac:dyDescent="0.2">
      <c r="B72" s="52">
        <v>48</v>
      </c>
      <c r="C72" s="53" t="s">
        <v>76</v>
      </c>
      <c r="D72" s="53" t="s">
        <v>165</v>
      </c>
      <c r="F72" s="34"/>
      <c r="G72" s="34"/>
      <c r="H72" s="34"/>
    </row>
    <row r="73" spans="2:8" x14ac:dyDescent="0.2">
      <c r="B73" s="52">
        <v>49</v>
      </c>
      <c r="C73" s="53" t="s">
        <v>75</v>
      </c>
      <c r="D73" s="53" t="s">
        <v>166</v>
      </c>
      <c r="F73" s="34"/>
      <c r="G73" s="34"/>
      <c r="H73" s="34"/>
    </row>
    <row r="74" spans="2:8" x14ac:dyDescent="0.2">
      <c r="B74" s="52">
        <v>50</v>
      </c>
      <c r="C74" s="53" t="s">
        <v>74</v>
      </c>
      <c r="D74" s="53" t="s">
        <v>167</v>
      </c>
      <c r="F74" s="34"/>
      <c r="G74" s="34"/>
      <c r="H74" s="34"/>
    </row>
    <row r="75" spans="2:8" x14ac:dyDescent="0.2">
      <c r="B75" s="52">
        <v>51</v>
      </c>
      <c r="C75" s="53" t="s">
        <v>199</v>
      </c>
      <c r="D75" s="53" t="s">
        <v>168</v>
      </c>
      <c r="F75" s="34"/>
      <c r="G75" s="34"/>
      <c r="H75" s="34"/>
    </row>
    <row r="76" spans="2:8" x14ac:dyDescent="0.2">
      <c r="B76" s="52">
        <v>52</v>
      </c>
      <c r="C76" s="53" t="s">
        <v>200</v>
      </c>
      <c r="D76" s="53" t="s">
        <v>169</v>
      </c>
      <c r="F76" s="34"/>
      <c r="G76" s="34"/>
      <c r="H76" s="34"/>
    </row>
    <row r="77" spans="2:8" x14ac:dyDescent="0.2">
      <c r="B77" s="52">
        <v>53</v>
      </c>
      <c r="C77" s="53" t="s">
        <v>107</v>
      </c>
      <c r="D77" s="53" t="s">
        <v>170</v>
      </c>
      <c r="F77" s="34"/>
      <c r="G77" s="34"/>
      <c r="H77" s="34"/>
    </row>
    <row r="78" spans="2:8" x14ac:dyDescent="0.2">
      <c r="B78" s="52">
        <v>54</v>
      </c>
      <c r="C78" s="53" t="s">
        <v>106</v>
      </c>
      <c r="D78" s="53" t="s">
        <v>171</v>
      </c>
      <c r="F78" s="34"/>
      <c r="G78" s="34"/>
      <c r="H78" s="34"/>
    </row>
    <row r="79" spans="2:8" x14ac:dyDescent="0.2">
      <c r="B79" s="52">
        <v>55</v>
      </c>
      <c r="C79" s="53" t="s">
        <v>94</v>
      </c>
      <c r="D79" s="53" t="s">
        <v>198</v>
      </c>
      <c r="F79" s="34"/>
      <c r="G79" s="34"/>
      <c r="H79" s="34"/>
    </row>
    <row r="80" spans="2:8" x14ac:dyDescent="0.2">
      <c r="B80" s="52">
        <v>56</v>
      </c>
      <c r="C80" s="53" t="s">
        <v>77</v>
      </c>
      <c r="D80" s="53" t="s">
        <v>79</v>
      </c>
      <c r="F80" s="34"/>
      <c r="G80" s="34"/>
      <c r="H80" s="34"/>
    </row>
    <row r="81" spans="2:8" x14ac:dyDescent="0.2">
      <c r="B81" s="52">
        <v>57</v>
      </c>
      <c r="C81" s="53" t="s">
        <v>78</v>
      </c>
      <c r="D81" s="55" t="s">
        <v>81</v>
      </c>
      <c r="F81" s="34"/>
      <c r="G81" s="39"/>
      <c r="H81" s="34"/>
    </row>
    <row r="82" spans="2:8" x14ac:dyDescent="0.2">
      <c r="B82" s="52">
        <v>58</v>
      </c>
      <c r="C82" s="53" t="s">
        <v>80</v>
      </c>
      <c r="D82" s="53" t="s">
        <v>83</v>
      </c>
      <c r="F82" s="34"/>
      <c r="G82" s="34"/>
      <c r="H82" s="34"/>
    </row>
    <row r="83" spans="2:8" x14ac:dyDescent="0.2">
      <c r="B83" s="52">
        <v>59</v>
      </c>
      <c r="C83" s="53" t="s">
        <v>82</v>
      </c>
      <c r="D83" s="53" t="s">
        <v>196</v>
      </c>
      <c r="F83" s="34"/>
      <c r="G83" s="34"/>
      <c r="H83" s="34"/>
    </row>
    <row r="84" spans="2:8" x14ac:dyDescent="0.2">
      <c r="B84" s="52">
        <v>60</v>
      </c>
      <c r="C84" s="53" t="s">
        <v>84</v>
      </c>
      <c r="D84" s="53" t="s">
        <v>86</v>
      </c>
      <c r="F84" s="34"/>
      <c r="G84" s="34"/>
      <c r="H84" s="34"/>
    </row>
    <row r="85" spans="2:8" x14ac:dyDescent="0.2">
      <c r="B85" s="52">
        <v>61</v>
      </c>
      <c r="C85" s="53" t="s">
        <v>85</v>
      </c>
      <c r="D85" s="53" t="s">
        <v>88</v>
      </c>
      <c r="F85" s="34"/>
      <c r="G85" s="34"/>
      <c r="H85" s="34"/>
    </row>
    <row r="86" spans="2:8" x14ac:dyDescent="0.2">
      <c r="B86" s="52">
        <v>62</v>
      </c>
      <c r="C86" s="53" t="s">
        <v>87</v>
      </c>
      <c r="D86" s="53" t="s">
        <v>90</v>
      </c>
      <c r="F86" s="34"/>
      <c r="G86" s="34"/>
      <c r="H86" s="34"/>
    </row>
    <row r="87" spans="2:8" x14ac:dyDescent="0.2">
      <c r="B87" s="56">
        <v>63</v>
      </c>
      <c r="C87" s="57" t="s">
        <v>89</v>
      </c>
      <c r="D87" s="57" t="s">
        <v>197</v>
      </c>
      <c r="F87" s="34"/>
      <c r="G87" s="34"/>
      <c r="H87" s="34"/>
    </row>
    <row r="88" spans="2:8" x14ac:dyDescent="0.2">
      <c r="C88" s="34"/>
      <c r="D88" s="34"/>
      <c r="F88" s="34"/>
      <c r="G88" s="34"/>
      <c r="H88" s="34"/>
    </row>
  </sheetData>
  <sheetProtection sheet="1" objects="1" scenarios="1"/>
  <phoneticPr fontId="0" type="noConversion"/>
  <hyperlinks>
    <hyperlink ref="B22" r:id="rId1"/>
  </hyperlinks>
  <pageMargins left="0.39370078740157483" right="0.39370078740157483" top="0.78740157480314965" bottom="0.59055118110236227" header="0.51181102362204722" footer="0.31496062992125984"/>
  <pageSetup paperSize="9" orientation="portrait" r:id="rId2"/>
  <headerFooter alignWithMargins="0">
    <oddFooter>&amp;LDirection du Budget et du Trésor&amp;RJCA -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G56"/>
  <sheetViews>
    <sheetView tabSelected="1" zoomScaleNormal="100" workbookViewId="0"/>
  </sheetViews>
  <sheetFormatPr baseColWidth="10" defaultRowHeight="12.75" x14ac:dyDescent="0.2"/>
  <cols>
    <col min="1" max="1" width="24" bestFit="1" customWidth="1"/>
    <col min="2" max="2" width="23.28515625" customWidth="1"/>
    <col min="3" max="3" width="21.5703125" customWidth="1"/>
    <col min="4" max="4" width="17.5703125" customWidth="1"/>
    <col min="5" max="5" width="33.140625" customWidth="1"/>
    <col min="6" max="6" width="10.85546875" customWidth="1"/>
    <col min="7" max="7" width="14.5703125" bestFit="1" customWidth="1"/>
  </cols>
  <sheetData>
    <row r="1" spans="1:7" x14ac:dyDescent="0.2">
      <c r="C1" s="25" t="s">
        <v>31</v>
      </c>
      <c r="D1" s="25" t="s">
        <v>41</v>
      </c>
    </row>
    <row r="2" spans="1:7" hidden="1" x14ac:dyDescent="0.2">
      <c r="B2" s="1" t="s">
        <v>0</v>
      </c>
      <c r="C2" s="2"/>
      <c r="D2" s="2"/>
    </row>
    <row r="3" spans="1:7" x14ac:dyDescent="0.2">
      <c r="A3" s="106" t="s">
        <v>59</v>
      </c>
      <c r="B3" s="3" t="s">
        <v>1</v>
      </c>
      <c r="C3" s="90" t="s">
        <v>208</v>
      </c>
    </row>
    <row r="4" spans="1:7" x14ac:dyDescent="0.2">
      <c r="A4" s="107"/>
      <c r="B4" s="49" t="s">
        <v>2</v>
      </c>
      <c r="C4" s="99"/>
      <c r="D4" s="91"/>
    </row>
    <row r="5" spans="1:7" x14ac:dyDescent="0.2">
      <c r="A5" s="107"/>
      <c r="B5" s="3" t="s">
        <v>3</v>
      </c>
      <c r="C5" s="63"/>
      <c r="D5" s="64"/>
      <c r="E5" s="92"/>
    </row>
    <row r="6" spans="1:7" x14ac:dyDescent="0.2">
      <c r="A6" s="107"/>
      <c r="B6" s="3" t="s">
        <v>4</v>
      </c>
      <c r="C6" s="61"/>
      <c r="D6" s="62"/>
      <c r="E6" s="65"/>
    </row>
    <row r="7" spans="1:7" x14ac:dyDescent="0.2">
      <c r="A7" s="107"/>
      <c r="B7" s="3" t="s">
        <v>193</v>
      </c>
      <c r="C7" s="61"/>
      <c r="D7" s="62"/>
      <c r="E7" s="93"/>
    </row>
    <row r="8" spans="1:7" ht="21.75" customHeight="1" x14ac:dyDescent="0.2">
      <c r="A8" s="107"/>
      <c r="B8" s="3" t="s">
        <v>5</v>
      </c>
      <c r="C8" s="113" t="s">
        <v>42</v>
      </c>
      <c r="D8" s="114"/>
      <c r="E8" s="31" t="s">
        <v>42</v>
      </c>
    </row>
    <row r="9" spans="1:7" ht="22.5" customHeight="1" x14ac:dyDescent="0.2">
      <c r="A9" s="108"/>
      <c r="B9" s="4" t="s">
        <v>6</v>
      </c>
      <c r="C9" s="109"/>
      <c r="D9" s="110"/>
      <c r="E9" s="31" t="s">
        <v>44</v>
      </c>
      <c r="G9" s="37"/>
    </row>
    <row r="10" spans="1:7" x14ac:dyDescent="0.2">
      <c r="A10" s="111" t="s">
        <v>7</v>
      </c>
      <c r="B10" s="5" t="s">
        <v>8</v>
      </c>
      <c r="C10" s="85"/>
      <c r="D10" s="68"/>
      <c r="E10" s="31" t="s">
        <v>45</v>
      </c>
    </row>
    <row r="11" spans="1:7" x14ac:dyDescent="0.2">
      <c r="A11" s="112"/>
      <c r="B11" s="6" t="s">
        <v>9</v>
      </c>
      <c r="C11" s="82"/>
      <c r="D11" s="80"/>
      <c r="E11" s="32" t="s">
        <v>43</v>
      </c>
      <c r="G11" s="36"/>
    </row>
    <row r="12" spans="1:7" x14ac:dyDescent="0.2">
      <c r="A12" s="103" t="s">
        <v>10</v>
      </c>
      <c r="B12" s="7" t="s">
        <v>11</v>
      </c>
      <c r="C12" s="83"/>
      <c r="D12" s="68"/>
      <c r="E12" s="32" t="s">
        <v>204</v>
      </c>
    </row>
    <row r="13" spans="1:7" x14ac:dyDescent="0.2">
      <c r="A13" s="104"/>
      <c r="B13" s="7" t="s">
        <v>12</v>
      </c>
      <c r="C13" s="83"/>
      <c r="D13" s="68"/>
      <c r="E13" s="102"/>
    </row>
    <row r="14" spans="1:7" x14ac:dyDescent="0.2">
      <c r="A14" s="105"/>
      <c r="B14" s="8" t="s">
        <v>13</v>
      </c>
      <c r="C14" s="84">
        <f>+IF(C36,C11/C36,0)</f>
        <v>0</v>
      </c>
      <c r="D14" s="81"/>
      <c r="E14" s="102"/>
    </row>
    <row r="15" spans="1:7" x14ac:dyDescent="0.2">
      <c r="A15" s="103" t="s">
        <v>14</v>
      </c>
      <c r="B15" s="9" t="s">
        <v>53</v>
      </c>
      <c r="C15" s="100"/>
      <c r="D15" s="86">
        <f>+IF(AND(C15&lt;&gt;0,C15&lt;&gt;""),C15*fin_de_trimestre,0)</f>
        <v>0</v>
      </c>
      <c r="E15" s="122"/>
    </row>
    <row r="16" spans="1:7" x14ac:dyDescent="0.2">
      <c r="A16" s="104"/>
      <c r="B16" s="9" t="s">
        <v>15</v>
      </c>
      <c r="C16" s="101"/>
      <c r="D16" s="87">
        <f t="shared" ref="D16:D21" si="0">+IF(AND(C16&lt;&gt;0,C16&lt;&gt;""),C16*fin_de_trimestre,0)</f>
        <v>0</v>
      </c>
      <c r="E16" s="124" t="s">
        <v>208</v>
      </c>
    </row>
    <row r="17" spans="1:6" x14ac:dyDescent="0.2">
      <c r="A17" s="104"/>
      <c r="B17" s="9" t="s">
        <v>16</v>
      </c>
      <c r="C17" s="101"/>
      <c r="D17" s="87">
        <f t="shared" si="0"/>
        <v>0</v>
      </c>
      <c r="E17" s="124" t="s">
        <v>209</v>
      </c>
    </row>
    <row r="18" spans="1:6" x14ac:dyDescent="0.2">
      <c r="A18" s="104"/>
      <c r="B18" s="9" t="s">
        <v>54</v>
      </c>
      <c r="C18" s="101"/>
      <c r="D18" s="87">
        <f t="shared" si="0"/>
        <v>0</v>
      </c>
      <c r="E18" s="124" t="s">
        <v>210</v>
      </c>
    </row>
    <row r="19" spans="1:6" x14ac:dyDescent="0.2">
      <c r="A19" s="104"/>
      <c r="B19" s="9" t="s">
        <v>17</v>
      </c>
      <c r="C19" s="101"/>
      <c r="D19" s="87">
        <f t="shared" si="0"/>
        <v>0</v>
      </c>
      <c r="E19" s="124" t="s">
        <v>213</v>
      </c>
    </row>
    <row r="20" spans="1:6" x14ac:dyDescent="0.2">
      <c r="A20" s="104"/>
      <c r="B20" s="9" t="s">
        <v>18</v>
      </c>
      <c r="C20" s="101"/>
      <c r="D20" s="87">
        <f t="shared" si="0"/>
        <v>0</v>
      </c>
      <c r="E20" s="124" t="s">
        <v>214</v>
      </c>
    </row>
    <row r="21" spans="1:6" x14ac:dyDescent="0.2">
      <c r="A21" s="104"/>
      <c r="B21" s="9" t="s">
        <v>19</v>
      </c>
      <c r="C21" s="101"/>
      <c r="D21" s="87">
        <f t="shared" si="0"/>
        <v>0</v>
      </c>
      <c r="E21" s="124" t="s">
        <v>215</v>
      </c>
    </row>
    <row r="22" spans="1:6" x14ac:dyDescent="0.2">
      <c r="A22" s="104"/>
      <c r="B22" s="9" t="s">
        <v>20</v>
      </c>
      <c r="C22" s="35" t="e">
        <f>+IF(AND(fin_de_trimestre&gt;0,actions_monégasques&lt;&gt;0,actions_monégasques/fin_de_trimestre),"")</f>
        <v>#DIV/0!</v>
      </c>
      <c r="D22" s="88">
        <f>+SUM(D18:D20,-D21)</f>
        <v>0</v>
      </c>
      <c r="E22" s="124" t="s">
        <v>216</v>
      </c>
    </row>
    <row r="23" spans="1:6" x14ac:dyDescent="0.2">
      <c r="A23" s="104"/>
      <c r="B23" s="9" t="s">
        <v>21</v>
      </c>
      <c r="C23" s="101">
        <f>+F23</f>
        <v>0</v>
      </c>
      <c r="D23" s="87">
        <f>+IF(AND(C23&lt;&gt;0,C23&lt;&gt;""),C23*fin_de_trimestre,0)</f>
        <v>0</v>
      </c>
      <c r="E23" s="124" t="s">
        <v>211</v>
      </c>
    </row>
    <row r="24" spans="1:6" x14ac:dyDescent="0.2">
      <c r="A24" s="104"/>
      <c r="B24" s="9" t="s">
        <v>22</v>
      </c>
      <c r="C24" s="101">
        <f>+F24</f>
        <v>0</v>
      </c>
      <c r="D24" s="87">
        <f>+IF(AND(C24&lt;&gt;0,C24&lt;&gt;""),C24*fin_de_trimestre,0)</f>
        <v>0</v>
      </c>
      <c r="E24" s="124" t="s">
        <v>212</v>
      </c>
    </row>
    <row r="25" spans="1:6" x14ac:dyDescent="0.2">
      <c r="A25" s="104"/>
      <c r="B25" s="9" t="s">
        <v>23</v>
      </c>
      <c r="C25" s="101">
        <f>+F25</f>
        <v>0</v>
      </c>
      <c r="D25" s="87">
        <f>+IF(AND(C25&lt;&gt;0,C25&lt;&gt;""),C25*fin_de_trimestre,0)</f>
        <v>0</v>
      </c>
      <c r="E25" s="124" t="s">
        <v>217</v>
      </c>
    </row>
    <row r="26" spans="1:6" x14ac:dyDescent="0.2">
      <c r="A26" s="104"/>
      <c r="B26" s="7" t="s">
        <v>24</v>
      </c>
      <c r="C26" s="101">
        <f>+F26</f>
        <v>0</v>
      </c>
      <c r="D26" s="87">
        <f>+IF(AND(C26&lt;&gt;0,C26&lt;&gt;""),C26*fin_de_trimestre,0)</f>
        <v>0</v>
      </c>
      <c r="E26" s="124" t="s">
        <v>218</v>
      </c>
    </row>
    <row r="27" spans="1:6" x14ac:dyDescent="0.2">
      <c r="A27" s="105"/>
      <c r="B27" s="10" t="s">
        <v>25</v>
      </c>
      <c r="C27" s="69">
        <f>1-SUM(C15:C20,C23:C26)</f>
        <v>1</v>
      </c>
      <c r="D27" s="89">
        <f>+C11-SUM(D15:D20,D23:D26)</f>
        <v>0</v>
      </c>
      <c r="E27" s="123"/>
      <c r="F27" s="38"/>
    </row>
    <row r="28" spans="1:6" x14ac:dyDescent="0.2">
      <c r="A28" s="106" t="s">
        <v>26</v>
      </c>
      <c r="B28" s="11" t="s">
        <v>203</v>
      </c>
      <c r="C28" s="70"/>
      <c r="D28" s="68"/>
    </row>
    <row r="29" spans="1:6" x14ac:dyDescent="0.2">
      <c r="A29" s="107"/>
      <c r="B29" s="12" t="s">
        <v>27</v>
      </c>
      <c r="C29" s="66"/>
      <c r="D29" s="68"/>
    </row>
    <row r="30" spans="1:6" x14ac:dyDescent="0.2">
      <c r="A30" s="107"/>
      <c r="B30" s="12" t="s">
        <v>28</v>
      </c>
      <c r="C30" s="66"/>
      <c r="D30" s="68"/>
    </row>
    <row r="31" spans="1:6" x14ac:dyDescent="0.2">
      <c r="A31" s="108"/>
      <c r="B31" s="13" t="s">
        <v>29</v>
      </c>
      <c r="C31" s="67">
        <f>1-(C28+C29+C30)</f>
        <v>1</v>
      </c>
      <c r="D31" s="68"/>
      <c r="E31" s="51" t="s">
        <v>55</v>
      </c>
    </row>
    <row r="32" spans="1:6" x14ac:dyDescent="0.2">
      <c r="A32" s="106" t="s">
        <v>30</v>
      </c>
      <c r="B32" s="14" t="s">
        <v>31</v>
      </c>
      <c r="C32" s="71"/>
      <c r="D32" s="68"/>
      <c r="E32" s="115" t="s">
        <v>56</v>
      </c>
    </row>
    <row r="33" spans="1:7" x14ac:dyDescent="0.2">
      <c r="A33" s="107"/>
      <c r="B33" s="14" t="s">
        <v>31</v>
      </c>
      <c r="C33" s="72"/>
      <c r="D33" s="68"/>
      <c r="E33" s="115"/>
    </row>
    <row r="34" spans="1:7" x14ac:dyDescent="0.2">
      <c r="A34" s="107"/>
      <c r="B34" s="14" t="s">
        <v>31</v>
      </c>
      <c r="C34" s="72"/>
      <c r="D34" s="68"/>
      <c r="E34" s="115"/>
    </row>
    <row r="35" spans="1:7" x14ac:dyDescent="0.2">
      <c r="A35" s="108"/>
      <c r="B35" s="13" t="s">
        <v>31</v>
      </c>
      <c r="C35" s="73"/>
      <c r="D35" s="68"/>
      <c r="E35" s="115"/>
    </row>
    <row r="36" spans="1:7" ht="25.5" x14ac:dyDescent="0.2">
      <c r="B36" s="15" t="s">
        <v>32</v>
      </c>
      <c r="C36" s="74"/>
      <c r="D36" s="68"/>
    </row>
    <row r="37" spans="1:7" x14ac:dyDescent="0.2">
      <c r="A37" s="106" t="s">
        <v>33</v>
      </c>
      <c r="B37" s="16" t="s">
        <v>34</v>
      </c>
      <c r="C37" s="75"/>
      <c r="D37" s="68"/>
    </row>
    <row r="38" spans="1:7" x14ac:dyDescent="0.2">
      <c r="A38" s="107"/>
      <c r="B38" s="17" t="s">
        <v>35</v>
      </c>
      <c r="C38" s="75"/>
      <c r="D38" s="68"/>
    </row>
    <row r="39" spans="1:7" x14ac:dyDescent="0.2">
      <c r="A39" s="108"/>
      <c r="B39" s="18" t="s">
        <v>36</v>
      </c>
      <c r="C39" s="76">
        <f>+C37-C38</f>
        <v>0</v>
      </c>
      <c r="D39" s="68"/>
    </row>
    <row r="40" spans="1:7" x14ac:dyDescent="0.2">
      <c r="A40" s="106" t="s">
        <v>37</v>
      </c>
      <c r="B40" s="19" t="s">
        <v>186</v>
      </c>
      <c r="C40" s="77"/>
      <c r="D40" s="68"/>
      <c r="E40" s="115" t="s">
        <v>57</v>
      </c>
      <c r="F40" s="38"/>
      <c r="G40" s="38"/>
    </row>
    <row r="41" spans="1:7" x14ac:dyDescent="0.2">
      <c r="A41" s="107"/>
      <c r="B41" s="20" t="s">
        <v>187</v>
      </c>
      <c r="C41" s="78">
        <f>1-C40</f>
        <v>1</v>
      </c>
      <c r="D41" s="68"/>
      <c r="E41" s="115"/>
      <c r="F41" s="38"/>
      <c r="G41" s="38"/>
    </row>
    <row r="42" spans="1:7" x14ac:dyDescent="0.2">
      <c r="A42" s="107"/>
      <c r="B42" s="21" t="s">
        <v>38</v>
      </c>
      <c r="C42" s="77"/>
      <c r="D42" s="68"/>
      <c r="F42" s="38"/>
      <c r="G42" s="38"/>
    </row>
    <row r="43" spans="1:7" x14ac:dyDescent="0.2">
      <c r="A43" s="107"/>
      <c r="B43" s="18" t="s">
        <v>39</v>
      </c>
      <c r="C43" s="78">
        <f>1-C42</f>
        <v>1</v>
      </c>
      <c r="D43" s="68"/>
      <c r="F43" s="38"/>
      <c r="G43" s="38"/>
    </row>
    <row r="44" spans="1:7" x14ac:dyDescent="0.2">
      <c r="A44" s="108"/>
      <c r="B44" s="22" t="s">
        <v>40</v>
      </c>
      <c r="C44" s="79"/>
      <c r="D44" s="68"/>
      <c r="F44" s="38"/>
      <c r="G44" s="38"/>
    </row>
    <row r="45" spans="1:7" x14ac:dyDescent="0.2">
      <c r="C45" s="23"/>
      <c r="D45" s="23"/>
    </row>
    <row r="47" spans="1:7" x14ac:dyDescent="0.2">
      <c r="A47" s="106" t="s">
        <v>49</v>
      </c>
      <c r="B47" s="22" t="s">
        <v>50</v>
      </c>
      <c r="C47" s="44" t="s">
        <v>31</v>
      </c>
      <c r="D47" s="44" t="s">
        <v>41</v>
      </c>
      <c r="E47" s="44" t="s">
        <v>179</v>
      </c>
    </row>
    <row r="48" spans="1:7" x14ac:dyDescent="0.2">
      <c r="A48" s="107"/>
      <c r="B48" s="21"/>
      <c r="C48" s="41"/>
      <c r="D48" s="45"/>
      <c r="E48" s="94"/>
    </row>
    <row r="49" spans="1:5" x14ac:dyDescent="0.2">
      <c r="A49" s="107"/>
      <c r="B49" s="26"/>
      <c r="C49" s="42"/>
      <c r="D49" s="40"/>
      <c r="E49" s="95"/>
    </row>
    <row r="50" spans="1:5" x14ac:dyDescent="0.2">
      <c r="A50" s="107"/>
      <c r="B50" s="26"/>
      <c r="C50" s="42"/>
      <c r="D50" s="40"/>
      <c r="E50" s="95"/>
    </row>
    <row r="51" spans="1:5" x14ac:dyDescent="0.2">
      <c r="A51" s="107"/>
      <c r="B51" s="29"/>
      <c r="C51" s="43"/>
      <c r="D51" s="46"/>
      <c r="E51" s="96"/>
    </row>
    <row r="52" spans="1:5" x14ac:dyDescent="0.2">
      <c r="A52" s="107"/>
      <c r="B52" s="22" t="s">
        <v>51</v>
      </c>
    </row>
    <row r="53" spans="1:5" x14ac:dyDescent="0.2">
      <c r="A53" s="107"/>
      <c r="B53" s="30"/>
      <c r="C53" s="97"/>
      <c r="D53" s="98"/>
      <c r="E53" s="94"/>
    </row>
    <row r="54" spans="1:5" x14ac:dyDescent="0.2">
      <c r="A54" s="107"/>
      <c r="B54" s="27"/>
      <c r="C54" s="42"/>
      <c r="D54" s="40"/>
      <c r="E54" s="95"/>
    </row>
    <row r="55" spans="1:5" x14ac:dyDescent="0.2">
      <c r="A55" s="107"/>
      <c r="B55" s="27"/>
      <c r="C55" s="42"/>
      <c r="D55" s="40"/>
      <c r="E55" s="95"/>
    </row>
    <row r="56" spans="1:5" x14ac:dyDescent="0.2">
      <c r="A56" s="108"/>
      <c r="B56" s="28"/>
      <c r="C56" s="43"/>
      <c r="D56" s="46"/>
      <c r="E56" s="96"/>
    </row>
  </sheetData>
  <sheetProtection sheet="1" objects="1" scenarios="1"/>
  <mergeCells count="13">
    <mergeCell ref="A47:A56"/>
    <mergeCell ref="A32:A35"/>
    <mergeCell ref="A37:A39"/>
    <mergeCell ref="A40:A44"/>
    <mergeCell ref="E32:E35"/>
    <mergeCell ref="E40:E41"/>
    <mergeCell ref="A15:A27"/>
    <mergeCell ref="A28:A31"/>
    <mergeCell ref="A3:A9"/>
    <mergeCell ref="C9:D9"/>
    <mergeCell ref="A10:A11"/>
    <mergeCell ref="A12:A14"/>
    <mergeCell ref="C8:D8"/>
  </mergeCells>
  <phoneticPr fontId="0" type="noConversion"/>
  <conditionalFormatting sqref="C4">
    <cfRule type="expression" dxfId="1" priority="1" stopIfTrue="1">
      <formula>AND($G$1="Retrait Agrt",$G4&lt;&gt;"")</formula>
    </cfRule>
    <cfRule type="expression" dxfId="0" priority="2" stopIfTrue="1">
      <formula>AND($H$1="NATURE DBT",$H4&lt;&gt;"F.O.P")</formula>
    </cfRule>
  </conditionalFormatting>
  <dataValidations xWindow="432" yWindow="371" count="14">
    <dataValidation type="decimal" allowBlank="1" showInputMessage="1" showErrorMessage="1" sqref="C11">
      <formula1>-10000</formula1>
      <formula2>999999999.99</formula2>
    </dataValidation>
    <dataValidation type="decimal" allowBlank="1" showInputMessage="1" showErrorMessage="1" sqref="C12:C13">
      <formula1>-100</formula1>
      <formula2>999999.99</formula2>
    </dataValidation>
    <dataValidation type="decimal" allowBlank="1" showInputMessage="1" showErrorMessage="1" errorTitle="Indiquez des montants" error="Cette colonne est réservée à la saisie de montants. Les valeurs en pourcentages doivent être saisies dans la colonne de gauche." promptTitle="Indiquez des montants" prompt="Cette colonne est réservée à la saisie de montants. Les valeurs en pourcentages doivent être saisies dans la colonne de gauche." sqref="D23:D26">
      <formula1>-999999999.99</formula1>
      <formula2>999999999.99</formula2>
    </dataValidation>
    <dataValidation type="decimal" operator="greaterThanOrEqual" allowBlank="1" showInputMessage="1" showErrorMessage="1" errorTitle="Signe" error="Les rachats, comme les souscriptions doivent être indiqué en valeurs positives" promptTitle="Signe" prompt="Les rachats, comme les souscriptions doivent être indiqué en valeurs positives" sqref="C37:C38">
      <formula1>0</formula1>
    </dataValidation>
    <dataValidation type="decimal" allowBlank="1" showInputMessage="1" showErrorMessage="1" errorTitle="Indiquez un pourcentage" error="Veuillez indiquer un pourcentage" promptTitle="Indiquez un pourcentage" prompt="Veuillez indiquer un pourcentage" sqref="C28:C30">
      <formula1>-2</formula1>
      <formula2>2</formula2>
    </dataValidation>
    <dataValidation type="decimal" allowBlank="1" showInputMessage="1" showErrorMessage="1" errorTitle="Indiquez un pourcentage" error="Veuillez indiquer un pourcentage" promptTitle="Indiquez ici un pourcentage" prompt="Veuillez indiquer un pourcentage, les informations en volume sont à indiquer dans la colonne de droite." sqref="C15:C21 C23:C26">
      <formula1>-2</formula1>
      <formula2>2</formula2>
    </dataValidation>
    <dataValidation type="decimal" allowBlank="1" showInputMessage="1" showErrorMessage="1" errorTitle="Indiquez des pourcentages" error="Veuillez indiquer un pourcentage, les informations en volume sont à indiquer dans la colonne de droite." promptTitle="Principaux Mouvements" prompt="Veuillez indiquer les principaux mouvements dans les valeurs détenues par le fonds, non pas les principaux rachats ou souscriptions du fonds lui-même." sqref="C48:C51 C53:C56">
      <formula1>-2</formula1>
      <formula2>2</formula2>
    </dataValidation>
    <dataValidation type="decimal" allowBlank="1" showInputMessage="1" showErrorMessage="1" errorTitle="Indiquez des montants" error="Veuillez indiquer des montants dans cette colonne ou utilisez la colonne de droite" promptTitle="Principaux Mouvements" prompt="Veuillez indiquer les principaux mouvements dans les valeurs détenues par le fonds, non pas les principaux rachats ou souscriptions du fonds lui-même." sqref="D48:D51 D53:D56">
      <formula1>-999999999.99</formula1>
      <formula2>999999999.99</formula2>
    </dataValidation>
    <dataValidation allowBlank="1" showInputMessage="1" showErrorMessage="1" promptTitle="Cellule Protégée" prompt="Cette cellule n'est pas à saisir. La valeur est obtenue en divisant l'actif net de fin de trimestre par le nombre de parts en circulation." sqref="C14:D14"/>
    <dataValidation type="decimal" allowBlank="1" showInputMessage="1" showErrorMessage="1" errorTitle="Indiquez un pourcentage" error="Veuilelz indiquer un pourcentage" promptTitle="Indiquez un pourcentage" prompt="Veuilelz indiquer un pourcentage" sqref="C42 C40">
      <formula1>-2</formula1>
      <formula2>2</formula2>
    </dataValidation>
    <dataValidation type="list" allowBlank="1" showInputMessage="1" showErrorMessage="1" promptTitle="Choisir dans la liste" prompt="Veuillez cliquer sur la flèche pour choisir dans la liste" sqref="C3">
      <formula1>$E$16:$E$26</formula1>
    </dataValidation>
    <dataValidation type="list" allowBlank="1" showInputMessage="1" showErrorMessage="1" promptTitle="Choisir dans la liste" prompt="Veuillez cliquer sur la flèche pour choisir une valeur" sqref="C8:D8">
      <formula1>$E$8:$E$12</formula1>
    </dataValidation>
    <dataValidation type="decimal" allowBlank="1" showInputMessage="1" showErrorMessage="1" sqref="C10">
      <formula1>-10000</formula1>
      <formula2>9999999999.99</formula2>
    </dataValidation>
    <dataValidation type="decimal" allowBlank="1" showInputMessage="1" showErrorMessage="1" errorTitle="Indiquez des montants" error="Cette colonne est réservée à la saisie de montants. Les valeurs en pourcentages doivent être saisies dans la colonne de gauche." promptTitle="Indiquez des montants" prompt="Cette colonne est réservée à la saisie de montants. Les valeurs en pourcentages doivent être saisies dans la colonne de gauche." sqref="D15:D21">
      <formula1>-999999999.99</formula1>
      <formula2>9999999999.99</formula2>
    </dataValidation>
  </dataValidations>
  <hyperlinks>
    <hyperlink ref="E31" location="Annexe!A8" display="Autres devises à détailler (cliquez ici)"/>
    <hyperlink ref="E32:E35" location="Annexe!D8" display="Les autres lignes significatives doivent être détaillées (cliquez ici)"/>
    <hyperlink ref="E40:E41" location="Annexe!F8" display="Indiquez si possible les nationalités (cliquez ici)"/>
  </hyperlinks>
  <printOptions horizontalCentered="1" verticalCentered="1"/>
  <pageMargins left="0.39370078740157483" right="0.39370078740157483" top="0.59055118110236227" bottom="0.39370078740157483" header="0.31496062992125984" footer="0.31496062992125984"/>
  <pageSetup paperSize="9" scale="79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defaultSize="0" autoFill="0" autoLine="0" autoPict="0">
                <anchor moveWithCells="1" sizeWithCells="1">
                  <from>
                    <xdr:col>2</xdr:col>
                    <xdr:colOff>57150</xdr:colOff>
                    <xdr:row>8</xdr:row>
                    <xdr:rowOff>9525</xdr:rowOff>
                  </from>
                  <to>
                    <xdr:col>2</xdr:col>
                    <xdr:colOff>1057275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defaultSize="0" autoFill="0" autoLine="0" autoPict="0">
                <anchor moveWithCells="1" sizeWithCells="1">
                  <from>
                    <xdr:col>2</xdr:col>
                    <xdr:colOff>1419225</xdr:colOff>
                    <xdr:row>8</xdr:row>
                    <xdr:rowOff>9525</xdr:rowOff>
                  </from>
                  <to>
                    <xdr:col>4</xdr:col>
                    <xdr:colOff>0</xdr:colOff>
                    <xdr:row>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A1:G166"/>
  <sheetViews>
    <sheetView workbookViewId="0">
      <selection activeCell="D16" sqref="D16"/>
    </sheetView>
  </sheetViews>
  <sheetFormatPr baseColWidth="10" defaultRowHeight="12.75" x14ac:dyDescent="0.2"/>
  <cols>
    <col min="3" max="3" width="3.140625" customWidth="1"/>
    <col min="4" max="4" width="33.85546875" bestFit="1" customWidth="1"/>
    <col min="5" max="5" width="2.5703125" customWidth="1"/>
    <col min="6" max="6" width="9.28515625" customWidth="1"/>
    <col min="7" max="7" width="21" customWidth="1"/>
  </cols>
  <sheetData>
    <row r="1" spans="1:7" x14ac:dyDescent="0.2">
      <c r="A1" s="118" t="s">
        <v>1</v>
      </c>
      <c r="B1" s="119"/>
      <c r="D1" s="24" t="str">
        <f>+IF(Période&lt;&gt;"",Période,"")</f>
        <v>4ème Trimestre 2022</v>
      </c>
    </row>
    <row r="3" spans="1:7" x14ac:dyDescent="0.2">
      <c r="A3" s="118" t="s">
        <v>3</v>
      </c>
      <c r="B3" s="119"/>
      <c r="D3" s="24" t="str">
        <f>+IF(FCP&lt;&gt;"",FCP,"")</f>
        <v/>
      </c>
    </row>
    <row r="4" spans="1:7" x14ac:dyDescent="0.2">
      <c r="A4" s="118" t="s">
        <v>4</v>
      </c>
      <c r="B4" s="119"/>
      <c r="D4" s="24" t="str">
        <f>+IF(Dépositaire&lt;&gt;"",Dépositaire,"")</f>
        <v/>
      </c>
    </row>
    <row r="6" spans="1:7" ht="38.25" customHeight="1" x14ac:dyDescent="0.2">
      <c r="A6" s="24" t="s">
        <v>46</v>
      </c>
      <c r="D6" s="120" t="s">
        <v>48</v>
      </c>
      <c r="F6" s="116" t="s">
        <v>52</v>
      </c>
      <c r="G6" s="117"/>
    </row>
    <row r="7" spans="1:7" x14ac:dyDescent="0.2">
      <c r="A7" s="24" t="s">
        <v>47</v>
      </c>
      <c r="B7" s="24" t="s">
        <v>31</v>
      </c>
      <c r="D7" s="121"/>
      <c r="F7" s="24" t="s">
        <v>31</v>
      </c>
      <c r="G7" s="24" t="s">
        <v>185</v>
      </c>
    </row>
    <row r="8" spans="1:7" x14ac:dyDescent="0.2">
      <c r="A8" s="48"/>
      <c r="B8" s="48"/>
      <c r="C8" s="48"/>
      <c r="D8" s="48"/>
      <c r="E8" s="48"/>
      <c r="F8" s="48"/>
      <c r="G8" s="48" t="s">
        <v>188</v>
      </c>
    </row>
    <row r="9" spans="1:7" x14ac:dyDescent="0.2">
      <c r="A9" s="48"/>
      <c r="B9" s="48"/>
      <c r="C9" s="48"/>
      <c r="D9" s="48"/>
      <c r="E9" s="48"/>
      <c r="F9" s="48"/>
      <c r="G9" s="48" t="s">
        <v>189</v>
      </c>
    </row>
    <row r="10" spans="1:7" x14ac:dyDescent="0.2">
      <c r="A10" s="48"/>
      <c r="B10" s="48"/>
      <c r="C10" s="48"/>
      <c r="D10" s="48"/>
      <c r="E10" s="48"/>
      <c r="F10" s="48"/>
      <c r="G10" s="48" t="s">
        <v>191</v>
      </c>
    </row>
    <row r="11" spans="1:7" x14ac:dyDescent="0.2">
      <c r="A11" s="48"/>
      <c r="B11" s="48"/>
      <c r="C11" s="48"/>
      <c r="D11" s="48"/>
      <c r="E11" s="48"/>
      <c r="F11" s="48"/>
      <c r="G11" s="48" t="s">
        <v>190</v>
      </c>
    </row>
    <row r="12" spans="1:7" x14ac:dyDescent="0.2">
      <c r="A12" s="48"/>
      <c r="B12" s="48"/>
      <c r="C12" s="48"/>
      <c r="D12" s="48"/>
      <c r="E12" s="48"/>
      <c r="F12" s="48"/>
      <c r="G12" s="48" t="s">
        <v>192</v>
      </c>
    </row>
    <row r="13" spans="1:7" x14ac:dyDescent="0.2">
      <c r="A13" s="48"/>
      <c r="B13" s="48"/>
      <c r="C13" s="48"/>
      <c r="D13" s="48"/>
      <c r="E13" s="48"/>
      <c r="F13" s="48"/>
      <c r="G13" s="48"/>
    </row>
    <row r="14" spans="1:7" x14ac:dyDescent="0.2">
      <c r="A14" s="48"/>
      <c r="B14" s="48"/>
      <c r="C14" s="48"/>
      <c r="D14" s="48"/>
      <c r="E14" s="48"/>
      <c r="F14" s="48"/>
      <c r="G14" s="48"/>
    </row>
    <row r="15" spans="1:7" x14ac:dyDescent="0.2">
      <c r="A15" s="48"/>
      <c r="B15" s="48"/>
      <c r="C15" s="48"/>
      <c r="D15" s="48"/>
      <c r="E15" s="48"/>
      <c r="F15" s="48"/>
      <c r="G15" s="48"/>
    </row>
    <row r="16" spans="1:7" x14ac:dyDescent="0.2">
      <c r="A16" s="48"/>
      <c r="B16" s="48"/>
      <c r="C16" s="48"/>
      <c r="D16" s="48"/>
      <c r="E16" s="48"/>
      <c r="F16" s="48"/>
      <c r="G16" s="48"/>
    </row>
    <row r="17" spans="1:7" x14ac:dyDescent="0.2">
      <c r="A17" s="48"/>
      <c r="B17" s="48"/>
      <c r="C17" s="48"/>
      <c r="D17" s="48"/>
      <c r="E17" s="48"/>
      <c r="F17" s="48"/>
      <c r="G17" s="48"/>
    </row>
    <row r="18" spans="1:7" x14ac:dyDescent="0.2">
      <c r="A18" s="48"/>
      <c r="B18" s="48"/>
      <c r="C18" s="48"/>
      <c r="D18" s="48"/>
      <c r="E18" s="48"/>
      <c r="F18" s="48"/>
      <c r="G18" s="48"/>
    </row>
    <row r="19" spans="1:7" x14ac:dyDescent="0.2">
      <c r="A19" s="48"/>
      <c r="B19" s="48"/>
      <c r="C19" s="48"/>
      <c r="D19" s="48"/>
      <c r="E19" s="48"/>
      <c r="F19" s="48"/>
      <c r="G19" s="48"/>
    </row>
    <row r="20" spans="1:7" x14ac:dyDescent="0.2">
      <c r="A20" s="48"/>
      <c r="B20" s="48"/>
      <c r="C20" s="48"/>
      <c r="D20" s="48"/>
      <c r="E20" s="48"/>
      <c r="F20" s="48"/>
      <c r="G20" s="48"/>
    </row>
    <row r="21" spans="1:7" x14ac:dyDescent="0.2">
      <c r="A21" s="48"/>
      <c r="B21" s="48"/>
      <c r="C21" s="48"/>
      <c r="D21" s="48"/>
      <c r="E21" s="48"/>
      <c r="F21" s="48"/>
      <c r="G21" s="48"/>
    </row>
    <row r="22" spans="1:7" x14ac:dyDescent="0.2">
      <c r="A22" s="48"/>
      <c r="B22" s="48"/>
      <c r="C22" s="48"/>
      <c r="D22" s="48"/>
      <c r="E22" s="48"/>
      <c r="F22" s="48"/>
      <c r="G22" s="48"/>
    </row>
    <row r="23" spans="1:7" x14ac:dyDescent="0.2">
      <c r="A23" s="48"/>
      <c r="B23" s="48"/>
      <c r="C23" s="48"/>
      <c r="D23" s="48"/>
      <c r="E23" s="48"/>
      <c r="F23" s="48"/>
      <c r="G23" s="48"/>
    </row>
    <row r="24" spans="1:7" x14ac:dyDescent="0.2">
      <c r="A24" s="48"/>
      <c r="B24" s="48"/>
      <c r="C24" s="48"/>
      <c r="D24" s="48"/>
      <c r="E24" s="48"/>
      <c r="F24" s="48"/>
      <c r="G24" s="48"/>
    </row>
    <row r="25" spans="1:7" x14ac:dyDescent="0.2">
      <c r="A25" s="48"/>
      <c r="B25" s="48"/>
      <c r="C25" s="48"/>
      <c r="D25" s="48"/>
      <c r="E25" s="48"/>
      <c r="F25" s="48"/>
      <c r="G25" s="48"/>
    </row>
    <row r="26" spans="1:7" x14ac:dyDescent="0.2">
      <c r="A26" s="48"/>
      <c r="B26" s="48"/>
      <c r="C26" s="48"/>
      <c r="D26" s="48"/>
      <c r="E26" s="48"/>
      <c r="F26" s="48"/>
      <c r="G26" s="48"/>
    </row>
    <row r="27" spans="1:7" x14ac:dyDescent="0.2">
      <c r="A27" s="48"/>
      <c r="B27" s="48"/>
      <c r="C27" s="48"/>
      <c r="D27" s="48"/>
      <c r="E27" s="48"/>
      <c r="F27" s="48"/>
      <c r="G27" s="48"/>
    </row>
    <row r="28" spans="1:7" x14ac:dyDescent="0.2">
      <c r="A28" s="48"/>
      <c r="B28" s="48"/>
      <c r="C28" s="48"/>
      <c r="D28" s="48"/>
      <c r="E28" s="48"/>
      <c r="F28" s="48"/>
      <c r="G28" s="48"/>
    </row>
    <row r="29" spans="1:7" x14ac:dyDescent="0.2">
      <c r="A29" s="48"/>
      <c r="B29" s="48"/>
      <c r="C29" s="48"/>
      <c r="D29" s="48"/>
      <c r="E29" s="48"/>
      <c r="F29" s="48"/>
      <c r="G29" s="48"/>
    </row>
    <row r="30" spans="1:7" x14ac:dyDescent="0.2">
      <c r="A30" s="48"/>
      <c r="B30" s="48"/>
      <c r="C30" s="48"/>
      <c r="D30" s="48"/>
      <c r="E30" s="48"/>
      <c r="F30" s="48"/>
      <c r="G30" s="48"/>
    </row>
    <row r="31" spans="1:7" x14ac:dyDescent="0.2">
      <c r="A31" s="48"/>
      <c r="B31" s="48"/>
      <c r="C31" s="48"/>
      <c r="D31" s="48"/>
      <c r="E31" s="48"/>
      <c r="F31" s="48"/>
      <c r="G31" s="48"/>
    </row>
    <row r="32" spans="1:7" x14ac:dyDescent="0.2">
      <c r="A32" s="48"/>
      <c r="B32" s="48"/>
      <c r="C32" s="48"/>
      <c r="D32" s="48"/>
      <c r="E32" s="48"/>
      <c r="F32" s="48"/>
      <c r="G32" s="48"/>
    </row>
    <row r="33" spans="1:7" x14ac:dyDescent="0.2">
      <c r="A33" s="48"/>
      <c r="B33" s="48"/>
      <c r="C33" s="48"/>
      <c r="D33" s="48"/>
      <c r="E33" s="48"/>
      <c r="F33" s="48"/>
      <c r="G33" s="48"/>
    </row>
    <row r="34" spans="1:7" x14ac:dyDescent="0.2">
      <c r="A34" s="48"/>
      <c r="B34" s="48"/>
      <c r="C34" s="48"/>
      <c r="D34" s="48"/>
      <c r="E34" s="48"/>
      <c r="F34" s="48"/>
      <c r="G34" s="48"/>
    </row>
    <row r="35" spans="1:7" x14ac:dyDescent="0.2">
      <c r="A35" s="48"/>
      <c r="B35" s="48"/>
      <c r="C35" s="48"/>
      <c r="D35" s="48"/>
      <c r="E35" s="48"/>
      <c r="F35" s="48"/>
      <c r="G35" s="48"/>
    </row>
    <row r="36" spans="1:7" x14ac:dyDescent="0.2">
      <c r="A36" s="48"/>
      <c r="B36" s="48"/>
      <c r="C36" s="48"/>
      <c r="D36" s="48"/>
      <c r="E36" s="48"/>
      <c r="F36" s="48"/>
      <c r="G36" s="48"/>
    </row>
    <row r="37" spans="1:7" x14ac:dyDescent="0.2">
      <c r="A37" s="48"/>
      <c r="B37" s="48"/>
      <c r="C37" s="48"/>
      <c r="D37" s="48"/>
      <c r="E37" s="48"/>
      <c r="F37" s="48"/>
      <c r="G37" s="48"/>
    </row>
    <row r="38" spans="1:7" x14ac:dyDescent="0.2">
      <c r="A38" s="48"/>
      <c r="B38" s="48"/>
      <c r="C38" s="48"/>
      <c r="D38" s="48"/>
      <c r="E38" s="48"/>
      <c r="F38" s="48"/>
      <c r="G38" s="48"/>
    </row>
    <row r="39" spans="1:7" x14ac:dyDescent="0.2">
      <c r="A39" s="48"/>
      <c r="B39" s="48"/>
      <c r="C39" s="48"/>
      <c r="D39" s="48"/>
      <c r="E39" s="48"/>
      <c r="F39" s="48"/>
      <c r="G39" s="48"/>
    </row>
    <row r="40" spans="1:7" x14ac:dyDescent="0.2">
      <c r="A40" s="48"/>
      <c r="B40" s="48"/>
      <c r="C40" s="48"/>
      <c r="D40" s="48"/>
      <c r="E40" s="48"/>
      <c r="F40" s="48"/>
      <c r="G40" s="48"/>
    </row>
    <row r="41" spans="1:7" x14ac:dyDescent="0.2">
      <c r="A41" s="48"/>
      <c r="B41" s="48"/>
      <c r="C41" s="48"/>
      <c r="D41" s="48"/>
      <c r="E41" s="48"/>
      <c r="F41" s="48"/>
      <c r="G41" s="48"/>
    </row>
    <row r="42" spans="1:7" x14ac:dyDescent="0.2">
      <c r="A42" s="48"/>
      <c r="B42" s="48"/>
      <c r="C42" s="48"/>
      <c r="D42" s="48"/>
      <c r="E42" s="48"/>
      <c r="F42" s="48"/>
      <c r="G42" s="48"/>
    </row>
    <row r="43" spans="1:7" x14ac:dyDescent="0.2">
      <c r="A43" s="48"/>
      <c r="B43" s="48"/>
      <c r="C43" s="48"/>
      <c r="D43" s="48"/>
      <c r="E43" s="48"/>
      <c r="F43" s="48"/>
      <c r="G43" s="48"/>
    </row>
    <row r="44" spans="1:7" x14ac:dyDescent="0.2">
      <c r="A44" s="48"/>
      <c r="B44" s="48"/>
      <c r="C44" s="48"/>
      <c r="D44" s="48"/>
      <c r="E44" s="48"/>
      <c r="F44" s="48"/>
      <c r="G44" s="48"/>
    </row>
    <row r="45" spans="1:7" x14ac:dyDescent="0.2">
      <c r="A45" s="48"/>
      <c r="B45" s="48"/>
      <c r="C45" s="48"/>
      <c r="D45" s="48"/>
      <c r="E45" s="48"/>
      <c r="F45" s="48"/>
      <c r="G45" s="48"/>
    </row>
    <row r="46" spans="1:7" x14ac:dyDescent="0.2">
      <c r="A46" s="48"/>
      <c r="B46" s="48"/>
      <c r="C46" s="48"/>
      <c r="D46" s="48"/>
      <c r="E46" s="48"/>
      <c r="F46" s="48"/>
      <c r="G46" s="48"/>
    </row>
    <row r="47" spans="1:7" x14ac:dyDescent="0.2">
      <c r="A47" s="48"/>
      <c r="B47" s="48"/>
      <c r="C47" s="48"/>
      <c r="D47" s="48"/>
      <c r="E47" s="48"/>
      <c r="F47" s="48"/>
      <c r="G47" s="48"/>
    </row>
    <row r="48" spans="1:7" x14ac:dyDescent="0.2">
      <c r="A48" s="48"/>
      <c r="B48" s="48"/>
      <c r="C48" s="48"/>
      <c r="D48" s="48"/>
      <c r="E48" s="48"/>
      <c r="F48" s="48"/>
      <c r="G48" s="48"/>
    </row>
    <row r="49" spans="1:7" x14ac:dyDescent="0.2">
      <c r="A49" s="48"/>
      <c r="B49" s="48"/>
      <c r="C49" s="48"/>
      <c r="D49" s="48"/>
      <c r="E49" s="48"/>
      <c r="F49" s="48"/>
      <c r="G49" s="48"/>
    </row>
    <row r="50" spans="1:7" x14ac:dyDescent="0.2">
      <c r="A50" s="48"/>
      <c r="B50" s="48"/>
      <c r="C50" s="48"/>
      <c r="D50" s="48"/>
      <c r="E50" s="48"/>
      <c r="F50" s="48"/>
      <c r="G50" s="48"/>
    </row>
    <row r="51" spans="1:7" x14ac:dyDescent="0.2">
      <c r="A51" s="48"/>
      <c r="B51" s="48"/>
      <c r="C51" s="48"/>
      <c r="D51" s="48"/>
      <c r="E51" s="48"/>
      <c r="F51" s="48"/>
      <c r="G51" s="48"/>
    </row>
    <row r="52" spans="1:7" x14ac:dyDescent="0.2">
      <c r="A52" s="48"/>
      <c r="B52" s="48"/>
      <c r="C52" s="48"/>
      <c r="D52" s="48"/>
      <c r="E52" s="48"/>
      <c r="F52" s="48"/>
      <c r="G52" s="48"/>
    </row>
    <row r="53" spans="1:7" x14ac:dyDescent="0.2">
      <c r="A53" s="48"/>
      <c r="B53" s="48"/>
      <c r="C53" s="48"/>
      <c r="D53" s="48"/>
      <c r="E53" s="48"/>
      <c r="F53" s="48"/>
      <c r="G53" s="48"/>
    </row>
    <row r="54" spans="1:7" x14ac:dyDescent="0.2">
      <c r="A54" s="48"/>
      <c r="B54" s="48"/>
      <c r="C54" s="48"/>
      <c r="D54" s="48"/>
      <c r="E54" s="48"/>
      <c r="F54" s="48"/>
      <c r="G54" s="48"/>
    </row>
    <row r="55" spans="1:7" x14ac:dyDescent="0.2">
      <c r="A55" s="48"/>
      <c r="B55" s="48"/>
      <c r="C55" s="48"/>
      <c r="D55" s="48"/>
      <c r="E55" s="48"/>
      <c r="F55" s="48"/>
      <c r="G55" s="48"/>
    </row>
    <row r="56" spans="1:7" x14ac:dyDescent="0.2">
      <c r="A56" s="48"/>
      <c r="B56" s="48"/>
      <c r="C56" s="48"/>
      <c r="D56" s="48"/>
      <c r="E56" s="48"/>
      <c r="F56" s="48"/>
      <c r="G56" s="48"/>
    </row>
    <row r="57" spans="1:7" x14ac:dyDescent="0.2">
      <c r="A57" s="48"/>
      <c r="B57" s="48"/>
      <c r="C57" s="48"/>
      <c r="D57" s="48"/>
      <c r="E57" s="48"/>
      <c r="F57" s="48"/>
      <c r="G57" s="48"/>
    </row>
    <row r="58" spans="1:7" x14ac:dyDescent="0.2">
      <c r="A58" s="48"/>
      <c r="B58" s="48"/>
      <c r="C58" s="48"/>
      <c r="D58" s="48"/>
      <c r="E58" s="48"/>
      <c r="F58" s="48"/>
      <c r="G58" s="48"/>
    </row>
    <row r="59" spans="1:7" x14ac:dyDescent="0.2">
      <c r="A59" s="48"/>
      <c r="B59" s="48"/>
      <c r="C59" s="48"/>
      <c r="D59" s="48"/>
      <c r="E59" s="48"/>
      <c r="F59" s="48"/>
      <c r="G59" s="48"/>
    </row>
    <row r="60" spans="1:7" x14ac:dyDescent="0.2">
      <c r="A60" s="48"/>
      <c r="B60" s="48"/>
      <c r="C60" s="48"/>
      <c r="D60" s="48"/>
      <c r="E60" s="48"/>
      <c r="F60" s="48"/>
      <c r="G60" s="48"/>
    </row>
    <row r="61" spans="1:7" x14ac:dyDescent="0.2">
      <c r="A61" s="48"/>
      <c r="B61" s="48"/>
      <c r="C61" s="48"/>
      <c r="D61" s="48"/>
      <c r="E61" s="48"/>
      <c r="F61" s="48"/>
      <c r="G61" s="48"/>
    </row>
    <row r="62" spans="1:7" x14ac:dyDescent="0.2">
      <c r="A62" s="48"/>
      <c r="B62" s="48"/>
      <c r="C62" s="48"/>
      <c r="D62" s="48"/>
      <c r="E62" s="48"/>
      <c r="F62" s="48"/>
      <c r="G62" s="48"/>
    </row>
    <row r="63" spans="1:7" x14ac:dyDescent="0.2">
      <c r="A63" s="48"/>
      <c r="B63" s="48"/>
      <c r="C63" s="48"/>
      <c r="D63" s="48"/>
      <c r="E63" s="48"/>
      <c r="F63" s="48"/>
      <c r="G63" s="48"/>
    </row>
    <row r="64" spans="1:7" x14ac:dyDescent="0.2">
      <c r="A64" s="48"/>
      <c r="B64" s="48"/>
      <c r="C64" s="48"/>
      <c r="D64" s="48"/>
      <c r="E64" s="48"/>
      <c r="F64" s="48"/>
      <c r="G64" s="48"/>
    </row>
    <row r="65" spans="1:7" x14ac:dyDescent="0.2">
      <c r="A65" s="48"/>
      <c r="B65" s="48"/>
      <c r="C65" s="48"/>
      <c r="D65" s="48"/>
      <c r="E65" s="48"/>
      <c r="F65" s="48"/>
      <c r="G65" s="48"/>
    </row>
    <row r="66" spans="1:7" x14ac:dyDescent="0.2">
      <c r="A66" s="48"/>
      <c r="B66" s="48"/>
      <c r="C66" s="48"/>
      <c r="D66" s="48"/>
      <c r="E66" s="48"/>
      <c r="F66" s="48"/>
      <c r="G66" s="48"/>
    </row>
    <row r="67" spans="1:7" x14ac:dyDescent="0.2">
      <c r="A67" s="48"/>
      <c r="B67" s="48"/>
      <c r="C67" s="48"/>
      <c r="D67" s="48"/>
      <c r="E67" s="48"/>
      <c r="F67" s="48"/>
      <c r="G67" s="48"/>
    </row>
    <row r="68" spans="1:7" x14ac:dyDescent="0.2">
      <c r="A68" s="48"/>
      <c r="B68" s="48"/>
      <c r="C68" s="48"/>
      <c r="D68" s="48"/>
      <c r="E68" s="48"/>
      <c r="F68" s="48"/>
      <c r="G68" s="48"/>
    </row>
    <row r="69" spans="1:7" x14ac:dyDescent="0.2">
      <c r="A69" s="48"/>
      <c r="B69" s="48"/>
      <c r="C69" s="48"/>
      <c r="D69" s="48"/>
      <c r="E69" s="48"/>
      <c r="F69" s="48"/>
      <c r="G69" s="48"/>
    </row>
    <row r="70" spans="1:7" x14ac:dyDescent="0.2">
      <c r="A70" s="48"/>
      <c r="B70" s="48"/>
      <c r="C70" s="48"/>
      <c r="D70" s="48"/>
      <c r="E70" s="48"/>
      <c r="F70" s="48"/>
      <c r="G70" s="48"/>
    </row>
    <row r="71" spans="1:7" x14ac:dyDescent="0.2">
      <c r="A71" s="48"/>
      <c r="B71" s="48"/>
      <c r="C71" s="48"/>
      <c r="D71" s="48"/>
      <c r="E71" s="48"/>
      <c r="F71" s="48"/>
      <c r="G71" s="48"/>
    </row>
    <row r="72" spans="1:7" x14ac:dyDescent="0.2">
      <c r="A72" s="48"/>
      <c r="B72" s="48"/>
      <c r="C72" s="48"/>
      <c r="D72" s="48"/>
      <c r="E72" s="48"/>
      <c r="F72" s="48"/>
      <c r="G72" s="48"/>
    </row>
    <row r="73" spans="1:7" x14ac:dyDescent="0.2">
      <c r="A73" s="48"/>
      <c r="B73" s="48"/>
      <c r="C73" s="48"/>
      <c r="D73" s="48"/>
      <c r="E73" s="48"/>
      <c r="F73" s="48"/>
      <c r="G73" s="48"/>
    </row>
    <row r="74" spans="1:7" x14ac:dyDescent="0.2">
      <c r="A74" s="48"/>
      <c r="B74" s="48"/>
      <c r="C74" s="48"/>
      <c r="D74" s="48"/>
      <c r="E74" s="48"/>
      <c r="F74" s="48"/>
      <c r="G74" s="48"/>
    </row>
    <row r="75" spans="1:7" x14ac:dyDescent="0.2">
      <c r="A75" s="48"/>
      <c r="B75" s="48"/>
      <c r="C75" s="48"/>
      <c r="D75" s="48"/>
      <c r="E75" s="48"/>
      <c r="F75" s="48"/>
      <c r="G75" s="48"/>
    </row>
    <row r="76" spans="1:7" x14ac:dyDescent="0.2">
      <c r="A76" s="48"/>
      <c r="B76" s="48"/>
      <c r="C76" s="48"/>
      <c r="D76" s="48"/>
      <c r="E76" s="48"/>
      <c r="F76" s="48"/>
      <c r="G76" s="48"/>
    </row>
    <row r="77" spans="1:7" x14ac:dyDescent="0.2">
      <c r="A77" s="48"/>
      <c r="B77" s="48"/>
      <c r="C77" s="48"/>
      <c r="D77" s="48"/>
      <c r="E77" s="48"/>
      <c r="F77" s="48"/>
      <c r="G77" s="48"/>
    </row>
    <row r="78" spans="1:7" x14ac:dyDescent="0.2">
      <c r="A78" s="48"/>
      <c r="B78" s="48"/>
      <c r="C78" s="48"/>
      <c r="D78" s="48"/>
      <c r="E78" s="48"/>
      <c r="F78" s="48"/>
      <c r="G78" s="48"/>
    </row>
    <row r="79" spans="1:7" x14ac:dyDescent="0.2">
      <c r="A79" s="48"/>
      <c r="B79" s="48"/>
      <c r="C79" s="48"/>
      <c r="D79" s="48"/>
      <c r="E79" s="48"/>
      <c r="F79" s="48"/>
      <c r="G79" s="48"/>
    </row>
    <row r="80" spans="1:7" x14ac:dyDescent="0.2">
      <c r="A80" s="48"/>
      <c r="B80" s="48"/>
      <c r="C80" s="48"/>
      <c r="D80" s="48"/>
      <c r="E80" s="48"/>
      <c r="F80" s="48"/>
      <c r="G80" s="48"/>
    </row>
    <row r="81" spans="1:7" x14ac:dyDescent="0.2">
      <c r="A81" s="48"/>
      <c r="B81" s="48"/>
      <c r="C81" s="48"/>
      <c r="D81" s="48"/>
      <c r="E81" s="48"/>
      <c r="F81" s="48"/>
      <c r="G81" s="48"/>
    </row>
    <row r="82" spans="1:7" x14ac:dyDescent="0.2">
      <c r="A82" s="48"/>
      <c r="B82" s="48"/>
      <c r="C82" s="48"/>
      <c r="D82" s="48"/>
      <c r="E82" s="48"/>
      <c r="F82" s="48"/>
      <c r="G82" s="48"/>
    </row>
    <row r="83" spans="1:7" x14ac:dyDescent="0.2">
      <c r="A83" s="48"/>
      <c r="B83" s="48"/>
      <c r="C83" s="48"/>
      <c r="D83" s="48"/>
      <c r="E83" s="48"/>
      <c r="F83" s="48"/>
      <c r="G83" s="48"/>
    </row>
    <row r="84" spans="1:7" x14ac:dyDescent="0.2">
      <c r="A84" s="48"/>
      <c r="B84" s="48"/>
      <c r="C84" s="48"/>
      <c r="D84" s="48"/>
      <c r="E84" s="48"/>
      <c r="F84" s="48"/>
      <c r="G84" s="48"/>
    </row>
    <row r="85" spans="1:7" x14ac:dyDescent="0.2">
      <c r="A85" s="48"/>
      <c r="B85" s="48"/>
      <c r="C85" s="48"/>
      <c r="D85" s="48"/>
      <c r="E85" s="48"/>
      <c r="F85" s="48"/>
      <c r="G85" s="48"/>
    </row>
    <row r="86" spans="1:7" x14ac:dyDescent="0.2">
      <c r="A86" s="48"/>
      <c r="B86" s="48"/>
      <c r="C86" s="48"/>
      <c r="D86" s="48"/>
      <c r="E86" s="48"/>
      <c r="F86" s="48"/>
      <c r="G86" s="48"/>
    </row>
    <row r="87" spans="1:7" x14ac:dyDescent="0.2">
      <c r="A87" s="48"/>
      <c r="B87" s="48"/>
      <c r="C87" s="48"/>
      <c r="D87" s="48"/>
      <c r="E87" s="48"/>
      <c r="F87" s="48"/>
      <c r="G87" s="48"/>
    </row>
    <row r="88" spans="1:7" x14ac:dyDescent="0.2">
      <c r="A88" s="48"/>
      <c r="B88" s="48"/>
      <c r="C88" s="48"/>
      <c r="D88" s="48"/>
      <c r="E88" s="48"/>
      <c r="F88" s="48"/>
      <c r="G88" s="48"/>
    </row>
    <row r="89" spans="1:7" x14ac:dyDescent="0.2">
      <c r="A89" s="48"/>
      <c r="B89" s="48"/>
      <c r="C89" s="48"/>
      <c r="D89" s="48"/>
      <c r="E89" s="48"/>
      <c r="F89" s="48"/>
      <c r="G89" s="48"/>
    </row>
    <row r="90" spans="1:7" x14ac:dyDescent="0.2">
      <c r="A90" s="48"/>
      <c r="B90" s="48"/>
      <c r="C90" s="48"/>
      <c r="D90" s="48"/>
      <c r="E90" s="48"/>
      <c r="F90" s="48"/>
      <c r="G90" s="48"/>
    </row>
    <row r="91" spans="1:7" x14ac:dyDescent="0.2">
      <c r="A91" s="48"/>
      <c r="B91" s="48"/>
      <c r="C91" s="48"/>
      <c r="D91" s="48"/>
      <c r="E91" s="48"/>
      <c r="F91" s="48"/>
      <c r="G91" s="48"/>
    </row>
    <row r="92" spans="1:7" x14ac:dyDescent="0.2">
      <c r="A92" s="48"/>
      <c r="B92" s="48"/>
      <c r="C92" s="48"/>
      <c r="D92" s="48"/>
      <c r="E92" s="48"/>
      <c r="F92" s="48"/>
      <c r="G92" s="48"/>
    </row>
    <row r="93" spans="1:7" x14ac:dyDescent="0.2">
      <c r="A93" s="48"/>
      <c r="B93" s="48"/>
      <c r="C93" s="48"/>
      <c r="D93" s="48"/>
      <c r="E93" s="48"/>
      <c r="F93" s="48"/>
      <c r="G93" s="48"/>
    </row>
    <row r="94" spans="1:7" x14ac:dyDescent="0.2">
      <c r="A94" s="48"/>
      <c r="B94" s="48"/>
      <c r="C94" s="48"/>
      <c r="D94" s="48"/>
      <c r="E94" s="48"/>
      <c r="F94" s="48"/>
      <c r="G94" s="48"/>
    </row>
    <row r="95" spans="1:7" x14ac:dyDescent="0.2">
      <c r="A95" s="48"/>
      <c r="B95" s="48"/>
      <c r="C95" s="48"/>
      <c r="D95" s="48"/>
      <c r="E95" s="48"/>
      <c r="F95" s="48"/>
      <c r="G95" s="48"/>
    </row>
    <row r="96" spans="1:7" x14ac:dyDescent="0.2">
      <c r="A96" s="48"/>
      <c r="B96" s="48"/>
      <c r="C96" s="48"/>
      <c r="D96" s="48"/>
      <c r="E96" s="48"/>
      <c r="F96" s="48"/>
      <c r="G96" s="48"/>
    </row>
    <row r="97" spans="1:7" x14ac:dyDescent="0.2">
      <c r="A97" s="48"/>
      <c r="B97" s="48"/>
      <c r="C97" s="48"/>
      <c r="D97" s="48"/>
      <c r="E97" s="48"/>
      <c r="F97" s="48"/>
      <c r="G97" s="48"/>
    </row>
    <row r="98" spans="1:7" x14ac:dyDescent="0.2">
      <c r="A98" s="48"/>
      <c r="B98" s="48"/>
      <c r="C98" s="48"/>
      <c r="D98" s="48"/>
      <c r="E98" s="48"/>
      <c r="F98" s="48"/>
      <c r="G98" s="48"/>
    </row>
    <row r="99" spans="1:7" x14ac:dyDescent="0.2">
      <c r="A99" s="48"/>
      <c r="B99" s="48"/>
      <c r="C99" s="48"/>
      <c r="D99" s="48"/>
      <c r="E99" s="48"/>
      <c r="F99" s="48"/>
      <c r="G99" s="48"/>
    </row>
    <row r="100" spans="1:7" x14ac:dyDescent="0.2">
      <c r="A100" s="48"/>
      <c r="B100" s="48"/>
      <c r="C100" s="48"/>
      <c r="D100" s="48"/>
      <c r="E100" s="48"/>
      <c r="F100" s="48"/>
      <c r="G100" s="48"/>
    </row>
    <row r="101" spans="1:7" x14ac:dyDescent="0.2">
      <c r="A101" s="48"/>
      <c r="B101" s="48"/>
      <c r="C101" s="48"/>
      <c r="D101" s="48"/>
      <c r="E101" s="48"/>
      <c r="F101" s="48"/>
      <c r="G101" s="48"/>
    </row>
    <row r="102" spans="1:7" x14ac:dyDescent="0.2">
      <c r="A102" s="48"/>
      <c r="B102" s="48"/>
      <c r="C102" s="48"/>
      <c r="D102" s="48"/>
      <c r="E102" s="48"/>
      <c r="F102" s="48"/>
      <c r="G102" s="48"/>
    </row>
    <row r="103" spans="1:7" x14ac:dyDescent="0.2">
      <c r="A103" s="48"/>
      <c r="B103" s="48"/>
      <c r="C103" s="48"/>
      <c r="D103" s="48"/>
      <c r="E103" s="48"/>
      <c r="F103" s="48"/>
      <c r="G103" s="48"/>
    </row>
    <row r="104" spans="1:7" x14ac:dyDescent="0.2">
      <c r="A104" s="48"/>
      <c r="B104" s="48"/>
      <c r="C104" s="48"/>
      <c r="D104" s="48"/>
      <c r="E104" s="48"/>
      <c r="F104" s="48"/>
      <c r="G104" s="48"/>
    </row>
    <row r="105" spans="1:7" x14ac:dyDescent="0.2">
      <c r="A105" s="48"/>
      <c r="B105" s="48"/>
      <c r="C105" s="48"/>
      <c r="D105" s="48"/>
      <c r="E105" s="48"/>
      <c r="F105" s="48"/>
      <c r="G105" s="48"/>
    </row>
    <row r="106" spans="1:7" x14ac:dyDescent="0.2">
      <c r="A106" s="48"/>
      <c r="B106" s="48"/>
      <c r="C106" s="48"/>
      <c r="D106" s="48"/>
      <c r="E106" s="48"/>
      <c r="F106" s="48"/>
      <c r="G106" s="48"/>
    </row>
    <row r="107" spans="1:7" x14ac:dyDescent="0.2">
      <c r="A107" s="48"/>
      <c r="B107" s="48"/>
      <c r="C107" s="48"/>
      <c r="D107" s="48"/>
      <c r="E107" s="48"/>
      <c r="F107" s="48"/>
      <c r="G107" s="48"/>
    </row>
    <row r="108" spans="1:7" x14ac:dyDescent="0.2">
      <c r="A108" s="48"/>
      <c r="B108" s="48"/>
      <c r="C108" s="48"/>
      <c r="D108" s="48"/>
      <c r="E108" s="48"/>
      <c r="F108" s="48"/>
      <c r="G108" s="48"/>
    </row>
    <row r="109" spans="1:7" x14ac:dyDescent="0.2">
      <c r="A109" s="48"/>
      <c r="B109" s="48"/>
      <c r="C109" s="48"/>
      <c r="D109" s="48"/>
      <c r="E109" s="48"/>
      <c r="F109" s="48"/>
      <c r="G109" s="48"/>
    </row>
    <row r="110" spans="1:7" x14ac:dyDescent="0.2">
      <c r="A110" s="48"/>
      <c r="B110" s="48"/>
      <c r="C110" s="48"/>
      <c r="D110" s="48"/>
      <c r="E110" s="48"/>
      <c r="F110" s="48"/>
      <c r="G110" s="48"/>
    </row>
    <row r="111" spans="1:7" x14ac:dyDescent="0.2">
      <c r="A111" s="48"/>
      <c r="B111" s="48"/>
      <c r="C111" s="48"/>
      <c r="D111" s="48"/>
      <c r="E111" s="48"/>
      <c r="F111" s="48"/>
      <c r="G111" s="48"/>
    </row>
    <row r="112" spans="1:7" x14ac:dyDescent="0.2">
      <c r="A112" s="48"/>
      <c r="B112" s="48"/>
      <c r="C112" s="48"/>
      <c r="D112" s="48"/>
      <c r="E112" s="48"/>
      <c r="F112" s="48"/>
      <c r="G112" s="48"/>
    </row>
    <row r="113" spans="1:7" x14ac:dyDescent="0.2">
      <c r="A113" s="48"/>
      <c r="B113" s="48"/>
      <c r="C113" s="48"/>
      <c r="D113" s="48"/>
      <c r="E113" s="48"/>
      <c r="F113" s="48"/>
      <c r="G113" s="48"/>
    </row>
    <row r="114" spans="1:7" x14ac:dyDescent="0.2">
      <c r="A114" s="48"/>
      <c r="B114" s="48"/>
      <c r="C114" s="48"/>
      <c r="D114" s="48"/>
      <c r="E114" s="48"/>
      <c r="F114" s="48"/>
      <c r="G114" s="48"/>
    </row>
    <row r="115" spans="1:7" x14ac:dyDescent="0.2">
      <c r="A115" s="48"/>
      <c r="B115" s="48"/>
      <c r="C115" s="48"/>
      <c r="D115" s="48"/>
      <c r="E115" s="48"/>
      <c r="F115" s="48"/>
      <c r="G115" s="48"/>
    </row>
    <row r="116" spans="1:7" x14ac:dyDescent="0.2">
      <c r="A116" s="48"/>
      <c r="B116" s="48"/>
      <c r="C116" s="48"/>
      <c r="D116" s="48"/>
      <c r="E116" s="48"/>
      <c r="F116" s="48"/>
      <c r="G116" s="48"/>
    </row>
    <row r="117" spans="1:7" x14ac:dyDescent="0.2">
      <c r="A117" s="48"/>
      <c r="B117" s="48"/>
      <c r="C117" s="48"/>
      <c r="D117" s="48"/>
      <c r="E117" s="48"/>
      <c r="F117" s="48"/>
      <c r="G117" s="48"/>
    </row>
    <row r="118" spans="1:7" x14ac:dyDescent="0.2">
      <c r="A118" s="48"/>
      <c r="B118" s="48"/>
      <c r="C118" s="48"/>
      <c r="D118" s="48"/>
      <c r="E118" s="48"/>
      <c r="F118" s="48"/>
      <c r="G118" s="48"/>
    </row>
    <row r="119" spans="1:7" x14ac:dyDescent="0.2">
      <c r="A119" s="48"/>
      <c r="B119" s="48"/>
      <c r="C119" s="48"/>
      <c r="D119" s="48"/>
      <c r="E119" s="48"/>
      <c r="F119" s="48"/>
      <c r="G119" s="48"/>
    </row>
    <row r="120" spans="1:7" x14ac:dyDescent="0.2">
      <c r="A120" s="48"/>
      <c r="B120" s="48"/>
      <c r="C120" s="48"/>
      <c r="D120" s="48"/>
      <c r="E120" s="48"/>
      <c r="F120" s="48"/>
      <c r="G120" s="48"/>
    </row>
    <row r="121" spans="1:7" x14ac:dyDescent="0.2">
      <c r="A121" s="48"/>
      <c r="B121" s="48"/>
      <c r="C121" s="48"/>
      <c r="D121" s="48"/>
      <c r="E121" s="48"/>
      <c r="F121" s="48"/>
      <c r="G121" s="48"/>
    </row>
    <row r="122" spans="1:7" x14ac:dyDescent="0.2">
      <c r="A122" s="48"/>
      <c r="B122" s="48"/>
      <c r="C122" s="48"/>
      <c r="D122" s="48"/>
      <c r="E122" s="48"/>
      <c r="F122" s="48"/>
      <c r="G122" s="48"/>
    </row>
    <row r="123" spans="1:7" x14ac:dyDescent="0.2">
      <c r="A123" s="48"/>
      <c r="B123" s="48"/>
      <c r="C123" s="48"/>
      <c r="D123" s="48"/>
      <c r="E123" s="48"/>
      <c r="F123" s="48"/>
      <c r="G123" s="48"/>
    </row>
    <row r="124" spans="1:7" x14ac:dyDescent="0.2">
      <c r="A124" s="48"/>
      <c r="B124" s="48"/>
      <c r="C124" s="48"/>
      <c r="D124" s="48"/>
      <c r="E124" s="48"/>
      <c r="F124" s="48"/>
      <c r="G124" s="48"/>
    </row>
    <row r="125" spans="1:7" x14ac:dyDescent="0.2">
      <c r="A125" s="48"/>
      <c r="B125" s="48"/>
      <c r="C125" s="48"/>
      <c r="D125" s="48"/>
      <c r="E125" s="48"/>
      <c r="F125" s="48"/>
      <c r="G125" s="48"/>
    </row>
    <row r="126" spans="1:7" x14ac:dyDescent="0.2">
      <c r="A126" s="48"/>
      <c r="B126" s="48"/>
      <c r="C126" s="48"/>
      <c r="D126" s="48"/>
      <c r="E126" s="48"/>
      <c r="F126" s="48"/>
      <c r="G126" s="48"/>
    </row>
    <row r="127" spans="1:7" x14ac:dyDescent="0.2">
      <c r="A127" s="48"/>
      <c r="B127" s="48"/>
      <c r="C127" s="48"/>
      <c r="D127" s="48"/>
      <c r="E127" s="48"/>
      <c r="F127" s="48"/>
      <c r="G127" s="48"/>
    </row>
    <row r="128" spans="1:7" x14ac:dyDescent="0.2">
      <c r="A128" s="48"/>
      <c r="B128" s="48"/>
      <c r="C128" s="48"/>
      <c r="D128" s="48"/>
      <c r="E128" s="48"/>
      <c r="F128" s="48"/>
      <c r="G128" s="48"/>
    </row>
    <row r="129" spans="1:7" x14ac:dyDescent="0.2">
      <c r="A129" s="48"/>
      <c r="B129" s="48"/>
      <c r="C129" s="48"/>
      <c r="D129" s="48"/>
      <c r="E129" s="48"/>
      <c r="F129" s="48"/>
      <c r="G129" s="48"/>
    </row>
    <row r="130" spans="1:7" x14ac:dyDescent="0.2">
      <c r="A130" s="48"/>
      <c r="B130" s="48"/>
      <c r="C130" s="48"/>
      <c r="D130" s="48"/>
      <c r="E130" s="48"/>
      <c r="F130" s="48"/>
      <c r="G130" s="48"/>
    </row>
    <row r="131" spans="1:7" x14ac:dyDescent="0.2">
      <c r="A131" s="48"/>
      <c r="B131" s="48"/>
      <c r="C131" s="48"/>
      <c r="D131" s="48"/>
      <c r="E131" s="48"/>
      <c r="F131" s="48"/>
      <c r="G131" s="48"/>
    </row>
    <row r="132" spans="1:7" x14ac:dyDescent="0.2">
      <c r="A132" s="48"/>
      <c r="B132" s="48"/>
      <c r="C132" s="48"/>
      <c r="D132" s="48"/>
      <c r="E132" s="48"/>
      <c r="F132" s="48"/>
      <c r="G132" s="48"/>
    </row>
    <row r="133" spans="1:7" x14ac:dyDescent="0.2">
      <c r="A133" s="48"/>
      <c r="B133" s="48"/>
      <c r="C133" s="48"/>
      <c r="D133" s="48"/>
      <c r="E133" s="48"/>
      <c r="F133" s="48"/>
      <c r="G133" s="48"/>
    </row>
    <row r="134" spans="1:7" x14ac:dyDescent="0.2">
      <c r="A134" s="48"/>
      <c r="B134" s="48"/>
      <c r="C134" s="48"/>
      <c r="D134" s="48"/>
      <c r="E134" s="48"/>
      <c r="F134" s="48"/>
      <c r="G134" s="48"/>
    </row>
    <row r="135" spans="1:7" x14ac:dyDescent="0.2">
      <c r="A135" s="48"/>
      <c r="B135" s="48"/>
      <c r="C135" s="48"/>
      <c r="D135" s="48"/>
      <c r="E135" s="48"/>
      <c r="F135" s="48"/>
      <c r="G135" s="48"/>
    </row>
    <row r="136" spans="1:7" x14ac:dyDescent="0.2">
      <c r="A136" s="48"/>
      <c r="B136" s="48"/>
      <c r="C136" s="48"/>
      <c r="D136" s="48"/>
      <c r="E136" s="48"/>
      <c r="F136" s="48"/>
      <c r="G136" s="48"/>
    </row>
    <row r="137" spans="1:7" x14ac:dyDescent="0.2">
      <c r="A137" s="48"/>
      <c r="B137" s="48"/>
      <c r="C137" s="48"/>
      <c r="D137" s="48"/>
      <c r="E137" s="48"/>
      <c r="F137" s="48"/>
      <c r="G137" s="48"/>
    </row>
    <row r="138" spans="1:7" x14ac:dyDescent="0.2">
      <c r="A138" s="48"/>
      <c r="B138" s="48"/>
      <c r="C138" s="48"/>
      <c r="D138" s="48"/>
      <c r="E138" s="48"/>
      <c r="F138" s="48"/>
      <c r="G138" s="48"/>
    </row>
    <row r="139" spans="1:7" x14ac:dyDescent="0.2">
      <c r="A139" s="48"/>
      <c r="B139" s="48"/>
      <c r="C139" s="48"/>
      <c r="D139" s="48"/>
      <c r="E139" s="48"/>
      <c r="F139" s="48"/>
      <c r="G139" s="48"/>
    </row>
    <row r="140" spans="1:7" x14ac:dyDescent="0.2">
      <c r="A140" s="48"/>
      <c r="B140" s="48"/>
      <c r="C140" s="48"/>
      <c r="D140" s="48"/>
      <c r="E140" s="48"/>
      <c r="F140" s="48"/>
      <c r="G140" s="48"/>
    </row>
    <row r="141" spans="1:7" x14ac:dyDescent="0.2">
      <c r="A141" s="48"/>
      <c r="B141" s="48"/>
      <c r="C141" s="48"/>
      <c r="D141" s="48"/>
      <c r="E141" s="48"/>
      <c r="F141" s="48"/>
      <c r="G141" s="48"/>
    </row>
    <row r="142" spans="1:7" x14ac:dyDescent="0.2">
      <c r="A142" s="48"/>
      <c r="B142" s="48"/>
      <c r="C142" s="48"/>
      <c r="D142" s="48"/>
      <c r="E142" s="48"/>
      <c r="F142" s="48"/>
      <c r="G142" s="48"/>
    </row>
    <row r="143" spans="1:7" x14ac:dyDescent="0.2">
      <c r="A143" s="48"/>
      <c r="B143" s="48"/>
      <c r="C143" s="48"/>
      <c r="D143" s="48"/>
      <c r="E143" s="48"/>
      <c r="F143" s="48"/>
      <c r="G143" s="48"/>
    </row>
    <row r="144" spans="1:7" x14ac:dyDescent="0.2">
      <c r="A144" s="48"/>
      <c r="B144" s="48"/>
      <c r="C144" s="48"/>
      <c r="D144" s="48"/>
      <c r="E144" s="48"/>
      <c r="F144" s="48"/>
      <c r="G144" s="48"/>
    </row>
    <row r="145" spans="1:7" x14ac:dyDescent="0.2">
      <c r="A145" s="48"/>
      <c r="B145" s="48"/>
      <c r="C145" s="48"/>
      <c r="D145" s="48"/>
      <c r="E145" s="48"/>
      <c r="F145" s="48"/>
      <c r="G145" s="48"/>
    </row>
    <row r="146" spans="1:7" x14ac:dyDescent="0.2">
      <c r="A146" s="48"/>
      <c r="B146" s="48"/>
      <c r="C146" s="48"/>
      <c r="D146" s="48"/>
      <c r="E146" s="48"/>
      <c r="F146" s="48"/>
      <c r="G146" s="48"/>
    </row>
    <row r="147" spans="1:7" x14ac:dyDescent="0.2">
      <c r="A147" s="48"/>
      <c r="B147" s="48"/>
      <c r="C147" s="48"/>
      <c r="D147" s="48"/>
      <c r="E147" s="48"/>
      <c r="F147" s="48"/>
      <c r="G147" s="48"/>
    </row>
    <row r="148" spans="1:7" x14ac:dyDescent="0.2">
      <c r="A148" s="48"/>
      <c r="B148" s="48"/>
      <c r="C148" s="48"/>
      <c r="D148" s="48"/>
      <c r="E148" s="48"/>
      <c r="F148" s="48"/>
      <c r="G148" s="48"/>
    </row>
    <row r="149" spans="1:7" x14ac:dyDescent="0.2">
      <c r="A149" s="48"/>
      <c r="B149" s="48"/>
      <c r="C149" s="48"/>
      <c r="D149" s="48"/>
      <c r="E149" s="48"/>
      <c r="F149" s="48"/>
      <c r="G149" s="48"/>
    </row>
    <row r="150" spans="1:7" x14ac:dyDescent="0.2">
      <c r="A150" s="48"/>
      <c r="B150" s="48"/>
      <c r="C150" s="48"/>
      <c r="D150" s="48"/>
      <c r="E150" s="48"/>
      <c r="F150" s="48"/>
      <c r="G150" s="48"/>
    </row>
    <row r="151" spans="1:7" x14ac:dyDescent="0.2">
      <c r="A151" s="48"/>
      <c r="B151" s="48"/>
      <c r="C151" s="48"/>
      <c r="D151" s="48"/>
      <c r="E151" s="48"/>
      <c r="F151" s="48"/>
      <c r="G151" s="48"/>
    </row>
    <row r="152" spans="1:7" x14ac:dyDescent="0.2">
      <c r="A152" s="48"/>
      <c r="B152" s="48"/>
      <c r="C152" s="48"/>
      <c r="D152" s="48"/>
      <c r="E152" s="48"/>
      <c r="F152" s="48"/>
      <c r="G152" s="48"/>
    </row>
    <row r="153" spans="1:7" x14ac:dyDescent="0.2">
      <c r="A153" s="48"/>
      <c r="B153" s="48"/>
      <c r="C153" s="48"/>
      <c r="D153" s="48"/>
      <c r="E153" s="48"/>
      <c r="F153" s="48"/>
      <c r="G153" s="48"/>
    </row>
    <row r="154" spans="1:7" x14ac:dyDescent="0.2">
      <c r="A154" s="48"/>
      <c r="B154" s="48"/>
      <c r="C154" s="48"/>
      <c r="D154" s="48"/>
      <c r="E154" s="48"/>
      <c r="F154" s="48"/>
      <c r="G154" s="48"/>
    </row>
    <row r="155" spans="1:7" x14ac:dyDescent="0.2">
      <c r="A155" s="48"/>
      <c r="B155" s="48"/>
      <c r="C155" s="48"/>
      <c r="D155" s="48"/>
      <c r="E155" s="48"/>
      <c r="F155" s="48"/>
      <c r="G155" s="48"/>
    </row>
    <row r="156" spans="1:7" x14ac:dyDescent="0.2">
      <c r="A156" s="48"/>
      <c r="B156" s="48"/>
      <c r="C156" s="48"/>
      <c r="D156" s="48"/>
      <c r="E156" s="48"/>
      <c r="F156" s="48"/>
      <c r="G156" s="48"/>
    </row>
    <row r="157" spans="1:7" x14ac:dyDescent="0.2">
      <c r="A157" s="48"/>
      <c r="B157" s="48"/>
      <c r="C157" s="48"/>
      <c r="D157" s="48"/>
      <c r="E157" s="48"/>
      <c r="F157" s="48"/>
      <c r="G157" s="48"/>
    </row>
    <row r="158" spans="1:7" x14ac:dyDescent="0.2">
      <c r="A158" s="48"/>
      <c r="B158" s="48"/>
      <c r="C158" s="48"/>
      <c r="D158" s="48"/>
      <c r="E158" s="48"/>
      <c r="F158" s="48"/>
      <c r="G158" s="48"/>
    </row>
    <row r="159" spans="1:7" x14ac:dyDescent="0.2">
      <c r="A159" s="48"/>
      <c r="B159" s="48"/>
      <c r="C159" s="48"/>
      <c r="D159" s="48"/>
      <c r="E159" s="48"/>
      <c r="F159" s="48"/>
      <c r="G159" s="48"/>
    </row>
    <row r="160" spans="1:7" x14ac:dyDescent="0.2">
      <c r="A160" s="48"/>
      <c r="B160" s="48"/>
      <c r="C160" s="48"/>
      <c r="D160" s="48"/>
      <c r="E160" s="48"/>
      <c r="F160" s="48"/>
      <c r="G160" s="48"/>
    </row>
    <row r="161" spans="1:7" x14ac:dyDescent="0.2">
      <c r="A161" s="48"/>
      <c r="B161" s="48"/>
      <c r="C161" s="48"/>
      <c r="D161" s="48"/>
      <c r="E161" s="48"/>
      <c r="F161" s="48"/>
      <c r="G161" s="48"/>
    </row>
    <row r="162" spans="1:7" x14ac:dyDescent="0.2">
      <c r="A162" s="48"/>
      <c r="B162" s="48"/>
      <c r="C162" s="48"/>
      <c r="D162" s="48"/>
      <c r="E162" s="48"/>
      <c r="F162" s="48"/>
      <c r="G162" s="48"/>
    </row>
    <row r="163" spans="1:7" x14ac:dyDescent="0.2">
      <c r="A163" s="48"/>
      <c r="B163" s="48"/>
      <c r="C163" s="48"/>
      <c r="D163" s="48"/>
      <c r="E163" s="48"/>
      <c r="F163" s="48"/>
      <c r="G163" s="48"/>
    </row>
    <row r="164" spans="1:7" x14ac:dyDescent="0.2">
      <c r="A164" s="48"/>
      <c r="B164" s="48"/>
      <c r="C164" s="48"/>
      <c r="D164" s="48"/>
      <c r="E164" s="48"/>
      <c r="F164" s="48"/>
      <c r="G164" s="48"/>
    </row>
    <row r="165" spans="1:7" x14ac:dyDescent="0.2">
      <c r="A165" s="48"/>
      <c r="B165" s="48"/>
      <c r="C165" s="48"/>
      <c r="D165" s="48"/>
      <c r="E165" s="48"/>
      <c r="F165" s="48"/>
      <c r="G165" s="48"/>
    </row>
    <row r="166" spans="1:7" x14ac:dyDescent="0.2">
      <c r="A166" s="48"/>
      <c r="B166" s="48"/>
      <c r="C166" s="48"/>
      <c r="D166" s="48"/>
      <c r="E166" s="48"/>
      <c r="F166" s="48"/>
      <c r="G166" s="48"/>
    </row>
  </sheetData>
  <sheetProtection sheet="1" objects="1" scenarios="1"/>
  <mergeCells count="5">
    <mergeCell ref="F6:G6"/>
    <mergeCell ref="A3:B3"/>
    <mergeCell ref="A4:B4"/>
    <mergeCell ref="A1:B1"/>
    <mergeCell ref="D6:D7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RetourFeuillePrincipale">
                <anchor moveWithCells="1" sizeWithCells="1">
                  <from>
                    <xdr:col>3</xdr:col>
                    <xdr:colOff>104775</xdr:colOff>
                    <xdr:row>28</xdr:row>
                    <xdr:rowOff>28575</xdr:rowOff>
                  </from>
                  <to>
                    <xdr:col>3</xdr:col>
                    <xdr:colOff>2047875</xdr:colOff>
                    <xdr:row>29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D 1 R Q V s h R U S 2 k A A A A 9 g A A A B I A H A B D b 2 5 m a W c v U G F j a 2 F n Z S 5 4 b W w g o h g A K K A U A A A A A A A A A A A A A A A A A A A A A A A A A A A A h Y 8 x D o I w G I W v Q r r T l r o Y 8 l M G E y d J j C b G t S k F G q G Y t l j u 5 u C R v I I Y R d 0 c 3 / e + 4 b 3 7 9 Q b 5 2 L X R R V m n e 5 O h B F M U K S P 7 U p s 6 Q 4 O v 4 i X K O W y F P I l a R Z N s X D q 6 M k O N 9 + e U k B A C D g v c 2 5 o w S h N y L D Z 7 2 a h O o I + s / 8 u x N s 4 L I x X i c H i N 4 Q w n l G F G p 0 1 A Z g i F N l + B T d 2 z / Y G w G l o / W M U r G 6 9 3 Q O Y I 5 P 2 B P w B Q S w M E F A A C A A g A D 1 R Q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9 U U F Y o i k e 4 D g A A A B E A A A A T A B w A R m 9 y b X V s Y X M v U 2 V j d G l v b j E u b S C i G A A o o B Q A A A A A A A A A A A A A A A A A A A A A A A A A A A A r T k 0 u y c z P U w i G 0 I b W A F B L A Q I t A B Q A A g A I A A 9 U U F b I U V E t p A A A A P Y A A A A S A A A A A A A A A A A A A A A A A A A A A A B D b 2 5 m a W c v U G F j a 2 F n Z S 5 4 b W x Q S w E C L Q A U A A I A C A A P V F B W D 8 r p q 6 Q A A A D p A A A A E w A A A A A A A A A A A A A A A A D w A A A A W 0 N v b n R l b n R f V H l w Z X N d L n h t b F B L A Q I t A B Q A A g A I A A 9 U U F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I Z c w o M d W N Q J K h / j S W H 8 F A A A A A A A I A A A A A A A N m A A D A A A A A E A A A A P I u 5 k u d m z w 2 b o d p 3 7 x 8 a o Y A A A A A B I A A A K A A A A A Q A A A A L 0 z d m v X A i / m P J S w w M p S n / V A A A A D R 7 4 m h L i u K D F X G 5 Q y w v Z + T 5 K X u y G A l g f T f H w o E H V f 3 8 Z 2 X b / D B e x 4 E S N l x N x 2 D y u X u f N T Y 9 Y U C 6 h X A O 1 d D g + + p Q d p j s d I C 9 M g 6 c f I h A x y h U x Q A A A A G W Y h F 3 Q u M C 0 1 l u 8 7 u J V L H 2 p w g 3 w = = < / D a t a M a s h u p > 
</file>

<file path=customXml/itemProps1.xml><?xml version="1.0" encoding="utf-8"?>
<ds:datastoreItem xmlns:ds="http://schemas.openxmlformats.org/officeDocument/2006/customXml" ds:itemID="{8C672951-23F3-4F56-A827-13795DAE628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67</vt:i4>
      </vt:variant>
    </vt:vector>
  </HeadingPairs>
  <TitlesOfParts>
    <vt:vector size="70" baseType="lpstr">
      <vt:lpstr>Notice</vt:lpstr>
      <vt:lpstr>Stat</vt:lpstr>
      <vt:lpstr>Annexe</vt:lpstr>
      <vt:lpstr>actions_hors_zone_euro</vt:lpstr>
      <vt:lpstr>actions_monégasques</vt:lpstr>
      <vt:lpstr>actions_zone_euro</vt:lpstr>
      <vt:lpstr>autres</vt:lpstr>
      <vt:lpstr>Autres_devises</vt:lpstr>
      <vt:lpstr>Classif</vt:lpstr>
      <vt:lpstr>début_de_trimestre</vt:lpstr>
      <vt:lpstr>Annexe!Dépositaire</vt:lpstr>
      <vt:lpstr>Dépositaire</vt:lpstr>
      <vt:lpstr>Devise</vt:lpstr>
      <vt:lpstr>EUR</vt:lpstr>
      <vt:lpstr>Annexe!FCP</vt:lpstr>
      <vt:lpstr>FCP</vt:lpstr>
      <vt:lpstr>fin_de_trimestre</vt:lpstr>
      <vt:lpstr>JPY</vt:lpstr>
      <vt:lpstr>Liquidités</vt:lpstr>
      <vt:lpstr>Liste_Classification</vt:lpstr>
      <vt:lpstr>mois_m</vt:lpstr>
      <vt:lpstr>mois_m_1</vt:lpstr>
      <vt:lpstr>mois_m_2</vt:lpstr>
      <vt:lpstr>montant_net_S_ou_R</vt:lpstr>
      <vt:lpstr>montant_rachats</vt:lpstr>
      <vt:lpstr>montant_souscriptions</vt:lpstr>
      <vt:lpstr>Mvt_achat1</vt:lpstr>
      <vt:lpstr>Mvt_achat2</vt:lpstr>
      <vt:lpstr>Mvt_achat3</vt:lpstr>
      <vt:lpstr>Mvt_achat4</vt:lpstr>
      <vt:lpstr>Mvt_vente1</vt:lpstr>
      <vt:lpstr>Mvt_vente2</vt:lpstr>
      <vt:lpstr>Mvt_vente3</vt:lpstr>
      <vt:lpstr>Mvt_vente4</vt:lpstr>
      <vt:lpstr>N__Agrt</vt:lpstr>
      <vt:lpstr>Nbre_parts_en_circulation</vt:lpstr>
      <vt:lpstr>Nombre_total</vt:lpstr>
      <vt:lpstr>obligations_hors_zone_euro</vt:lpstr>
      <vt:lpstr>obligations_monégasques</vt:lpstr>
      <vt:lpstr>obligations_taux_fixe</vt:lpstr>
      <vt:lpstr>obligations_taux_variable</vt:lpstr>
      <vt:lpstr>obligations_zone_euro</vt:lpstr>
      <vt:lpstr>OPCVM</vt:lpstr>
      <vt:lpstr>Annexe!Période</vt:lpstr>
      <vt:lpstr>Période</vt:lpstr>
      <vt:lpstr>personnes_morales</vt:lpstr>
      <vt:lpstr>personnes_physiques</vt:lpstr>
      <vt:lpstr>Pourc_actions_hors_zone_euro</vt:lpstr>
      <vt:lpstr>Pourc_actions_monégasques</vt:lpstr>
      <vt:lpstr>Pourc_actions_zone_euro</vt:lpstr>
      <vt:lpstr>Pourc_autres</vt:lpstr>
      <vt:lpstr>Pourc_Liquidités</vt:lpstr>
      <vt:lpstr>Pourc_obligations_hors_zone_euro</vt:lpstr>
      <vt:lpstr>Pourc_obligations_monégasques</vt:lpstr>
      <vt:lpstr>Pourc_obligations_taux_fixe</vt:lpstr>
      <vt:lpstr>Pourc_obligations_taux_variable</vt:lpstr>
      <vt:lpstr>Pourc_obligations_zone_euro</vt:lpstr>
      <vt:lpstr>Pourc_OPCVM</vt:lpstr>
      <vt:lpstr>Pourc_Réméré_Pensions</vt:lpstr>
      <vt:lpstr>Pourc_TCN</vt:lpstr>
      <vt:lpstr>Ppal_ligne1</vt:lpstr>
      <vt:lpstr>Ppal_ligne2</vt:lpstr>
      <vt:lpstr>Ppal_ligne3</vt:lpstr>
      <vt:lpstr>Ppal_ligne4</vt:lpstr>
      <vt:lpstr>Réméré_Pensions</vt:lpstr>
      <vt:lpstr>résidence_hors_Monaco</vt:lpstr>
      <vt:lpstr>résidence_Monaco</vt:lpstr>
      <vt:lpstr>Société_de_Gestion</vt:lpstr>
      <vt:lpstr>TCN</vt:lpstr>
      <vt:lpstr>USD</vt:lpstr>
    </vt:vector>
  </TitlesOfParts>
  <Company>Gouvernement de Monaco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Jean-Charles ALBANO</dc:creator>
  <cp:lastModifiedBy>Utilisateur Windows</cp:lastModifiedBy>
  <cp:lastPrinted>2010-02-04T12:17:03Z</cp:lastPrinted>
  <dcterms:created xsi:type="dcterms:W3CDTF">2004-06-29T13:29:20Z</dcterms:created>
  <dcterms:modified xsi:type="dcterms:W3CDTF">2023-02-16T09:44:09Z</dcterms:modified>
</cp:coreProperties>
</file>